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Workforce Register" sheetId="2" state="visible" r:id="rId2"/>
    <sheet xmlns:r="http://schemas.openxmlformats.org/officeDocument/2006/relationships" name="Scenario Comparison" sheetId="3" state="visible" r:id="rId3"/>
    <sheet xmlns:r="http://schemas.openxmlformats.org/officeDocument/2006/relationships" name="Readiness Gate" sheetId="4" state="visible" r:id="rId4"/>
    <sheet xmlns:r="http://schemas.openxmlformats.org/officeDocument/2006/relationships" name="Rescue Team Register" sheetId="5" state="visible" r:id="rId5"/>
    <sheet xmlns:r="http://schemas.openxmlformats.org/officeDocument/2006/relationships" name="Drill &amp; Route Validation" sheetId="6" state="visible" r:id="rId6"/>
    <sheet xmlns:r="http://schemas.openxmlformats.org/officeDocument/2006/relationships" name="References" sheetId="7" state="visible" r:id="rId7"/>
    <sheet xmlns:r="http://schemas.openxmlformats.org/officeDocument/2006/relationships" name="Lists" sheetId="8" state="hidden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5C542"/>
      <sz val="20"/>
    </font>
    <font>
      <name val="Arial"/>
      <i val="1"/>
      <color rgb="00B8C7D2"/>
      <sz val="10"/>
    </font>
    <font>
      <name val="Arial"/>
      <b val="1"/>
      <color rgb="00FFFFFF"/>
      <sz val="11"/>
    </font>
    <font>
      <name val="Arial"/>
      <b val="1"/>
      <color rgb="001F2933"/>
      <sz val="10"/>
    </font>
    <font>
      <name val="Arial"/>
      <color rgb="001F2933"/>
      <sz val="10"/>
    </font>
    <font>
      <name val="Arial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B1119"/>
      </patternFill>
    </fill>
    <fill>
      <patternFill patternType="solid">
        <fgColor rgb="001F4057"/>
      </patternFill>
    </fill>
    <fill>
      <patternFill patternType="solid">
        <fgColor rgb="00DCE6EE"/>
      </patternFill>
    </fill>
    <fill>
      <patternFill patternType="solid">
        <fgColor rgb="00FFF9E8"/>
      </patternFill>
    </fill>
    <fill>
      <patternFill patternType="solid">
        <fgColor rgb="0013223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405365"/>
      </left>
      <right style="thin">
        <color rgb="00405365"/>
      </right>
      <top style="thin">
        <color rgb="00405365"/>
      </top>
      <bottom style="thin">
        <color rgb="00405365"/>
      </bottom>
    </border>
    <border>
      <left style="thin">
        <color rgb="00405365"/>
      </left>
      <right style="thin">
        <color rgb="00405365"/>
      </right>
      <top style="medium">
        <color rgb="00F5C542"/>
      </top>
      <bottom style="thin">
        <color rgb="0040536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/>
    </xf>
    <xf numFmtId="0" fontId="4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0" fillId="5" borderId="1" pivotButton="0" quotePrefix="0" xfId="0"/>
    <xf numFmtId="0" fontId="6" fillId="6" borderId="2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center" vertical="top" wrapText="1"/>
    </xf>
    <xf numFmtId="0" fontId="5" fillId="7" borderId="1" applyAlignment="1" pivotButton="0" quotePrefix="0" xfId="0">
      <alignment horizontal="center" vertical="top" wrapText="1"/>
    </xf>
  </cellXfs>
  <cellStyles count="1">
    <cellStyle name="Normal" xfId="0" builtinId="0" hidden="0"/>
  </cellStyles>
  <dxfs count="4">
    <dxf>
      <fill>
        <patternFill patternType="solid">
          <fgColor rgb="00F6C6C6"/>
        </patternFill>
      </fill>
    </dxf>
    <dxf>
      <fill>
        <patternFill patternType="solid">
          <fgColor rgb="00CFE8D4"/>
        </patternFill>
      </fill>
    </dxf>
    <dxf>
      <fill>
        <patternFill patternType="solid">
          <fgColor rgb="00FCE4B0"/>
        </patternFill>
      </fill>
    </dxf>
    <dxf>
      <fill>
        <patternFill patternType="solid">
          <fgColor rgb="00E6ED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Current versus CoP 46.0 Threshold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'Dashboard'!$A$13:$A$15</f>
            </numRef>
          </cat>
          <val>
            <numRef>
              <f>'Dashboard'!$B$13:$B$15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People underground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Metric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1.png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10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17</row>
      <rowOff>0</rowOff>
    </from>
    <ext cx="9715500" cy="53340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8" customWidth="1" min="3" max="3"/>
    <col width="22" customWidth="1" min="4" max="4"/>
    <col width="65" customWidth="1" min="5" max="5"/>
    <col width="30" customWidth="1" min="6" max="6"/>
    <col width="20" customWidth="1" min="7" max="7"/>
    <col width="20" customWidth="1" min="8" max="8"/>
    <col width="20" customWidth="1" min="9" max="9"/>
    <col width="20" customWidth="1" min="10" max="10"/>
  </cols>
  <sheetData>
    <row r="1" ht="34" customHeight="1">
      <c r="A1" s="1" t="inlineStr">
        <is>
          <t>ADPHC CoP 46.0 WORKFORCE SCALING &amp; RESCUE READINESS DASHBOARD</t>
        </is>
      </c>
    </row>
    <row r="2" ht="31" customHeight="1">
      <c r="A2" s="2" t="inlineStr">
        <is>
          <t>TEMPLATE: update the Workforce Register per shift/level. The dashboard compares actual simultaneous underground headcount against CoP 46.0’s explicit 25-person rescue-team threshold; it is not a workforce limit or a substitute for project emergency planning.</t>
        </is>
      </c>
    </row>
    <row r="4" ht="22" customHeight="1">
      <c r="A4" s="3" t="inlineStr">
        <is>
          <t>PROJECT / SHIFT INPUTS</t>
        </is>
      </c>
    </row>
    <row r="5">
      <c r="A5" s="4" t="inlineStr">
        <is>
          <t>Project</t>
        </is>
      </c>
      <c r="B5" s="5" t="inlineStr"/>
      <c r="C5" s="6" t="n"/>
      <c r="D5" s="6" t="n"/>
      <c r="F5" s="4" t="inlineStr">
        <is>
          <t>Authority / permit route</t>
        </is>
      </c>
      <c r="G5" s="5" t="inlineStr"/>
      <c r="H5" s="6" t="n"/>
      <c r="I5" s="6" t="n"/>
    </row>
    <row r="6">
      <c r="A6" s="4" t="inlineStr">
        <is>
          <t>Level / workface</t>
        </is>
      </c>
      <c r="B6" s="5" t="inlineStr"/>
      <c r="C6" s="6" t="n"/>
      <c r="D6" s="6" t="n"/>
      <c r="F6" s="4" t="inlineStr">
        <is>
          <t>Date / shift</t>
        </is>
      </c>
      <c r="G6" s="5" t="inlineStr"/>
      <c r="H6" s="6" t="n"/>
      <c r="I6" s="6" t="n"/>
    </row>
    <row r="7">
      <c r="A7" s="4" t="inlineStr">
        <is>
          <t>Maximum people underground now</t>
        </is>
      </c>
      <c r="B7" s="5" t="n">
        <v>0</v>
      </c>
      <c r="C7" s="6" t="n"/>
      <c r="D7" s="6" t="n"/>
      <c r="F7" s="4" t="inlineStr">
        <is>
          <t>Peak forecast this shift</t>
        </is>
      </c>
      <c r="G7" s="5" t="n">
        <v>0</v>
      </c>
      <c r="H7" s="6" t="n"/>
      <c r="I7" s="6" t="n"/>
    </row>
    <row r="8">
      <c r="A8" s="4" t="inlineStr">
        <is>
          <t>Shift / scenario reference</t>
        </is>
      </c>
      <c r="B8" s="5" t="inlineStr"/>
      <c r="C8" s="6" t="n"/>
      <c r="D8" s="6" t="n"/>
      <c r="F8" s="4" t="inlineStr">
        <is>
          <t>Emergency Plan revision</t>
        </is>
      </c>
      <c r="G8" s="5" t="inlineStr"/>
      <c r="H8" s="6" t="n"/>
      <c r="I8" s="6" t="n"/>
    </row>
    <row r="9">
      <c r="A9" s="4" t="inlineStr">
        <is>
          <t>Rescue Lead</t>
        </is>
      </c>
      <c r="B9" s="5" t="inlineStr"/>
      <c r="C9" s="6" t="n"/>
      <c r="D9" s="6" t="n"/>
      <c r="F9" s="4" t="inlineStr">
        <is>
          <t>Audit / HSE reviewer</t>
        </is>
      </c>
      <c r="G9" s="5" t="inlineStr"/>
      <c r="H9" s="6" t="n"/>
      <c r="I9" s="6" t="n"/>
    </row>
    <row r="11" ht="22" customHeight="1">
      <c r="A11" s="3" t="inlineStr">
        <is>
          <t>LIVE CoP 46.0 THRESHOLD INTERPRETATION</t>
        </is>
      </c>
    </row>
    <row r="12">
      <c r="A12" s="7" t="inlineStr">
        <is>
          <t>Measure</t>
        </is>
      </c>
      <c r="B12" s="7" t="inlineStr">
        <is>
          <t>Current value</t>
        </is>
      </c>
      <c r="C12" s="7" t="inlineStr">
        <is>
          <t>CoP 46.0 condition</t>
        </is>
      </c>
      <c r="D12" s="7" t="inlineStr">
        <is>
          <t>Result</t>
        </is>
      </c>
      <c r="E12" s="7" t="inlineStr">
        <is>
          <t>Required response</t>
        </is>
      </c>
    </row>
    <row r="13" ht="42" customHeight="1">
      <c r="A13" s="8" t="inlineStr">
        <is>
          <t>Maximum people underground</t>
        </is>
      </c>
      <c r="B13" s="9">
        <f>$B$7</f>
        <v/>
      </c>
      <c r="C13" s="10" t="inlineStr">
        <is>
          <t>&lt; 25</t>
        </is>
      </c>
      <c r="D13" s="9">
        <f>IF(B13&lt;25,"&lt; 25","25+")</f>
        <v/>
      </c>
      <c r="E13" s="8">
        <f>IF(B13&lt;25,"Direct communication with local emergency services; baseline controls remain mandatory.","Fully equipped trained rescue team + appropriate hospital-transport vehicle required; baseline controls remain mandatory.")</f>
        <v/>
      </c>
    </row>
    <row r="14" ht="42" customHeight="1">
      <c r="A14" s="8" t="inlineStr">
        <is>
          <t>Peak forecast</t>
        </is>
      </c>
      <c r="B14" s="9">
        <f>$G$7</f>
        <v/>
      </c>
      <c r="C14" s="10" t="inlineStr">
        <is>
          <t>&lt; 25 / 25+</t>
        </is>
      </c>
      <c r="D14" s="9">
        <f>IF(B14&lt;25,"&lt; 25","25+")</f>
        <v/>
      </c>
      <c r="E14" s="8">
        <f>IF(B14&lt;25,"Confirm direct emergency-service communications and all baseline controls.","Before peak is reached: activate/verify trained rescue team and appropriate hospital-transport vehicle.")</f>
        <v/>
      </c>
    </row>
    <row r="15" ht="42" customHeight="1">
      <c r="A15" s="8" t="inlineStr">
        <is>
          <t>Rescue threshold gap</t>
        </is>
      </c>
      <c r="B15" s="9">
        <f>MAX(0,25-B13)</f>
        <v/>
      </c>
      <c r="C15" s="10" t="inlineStr">
        <is>
          <t>25 people</t>
        </is>
      </c>
      <c r="D15" s="9">
        <f>IF(B15=0,"Threshold met / exceeded","Below threshold by "&amp;B15&amp;" people")</f>
        <v/>
      </c>
      <c r="E15" s="8">
        <f>IF(B13&gt;=25,"Review active rescue-team readiness immediately.","Monitor planned workforce increase; do not wait until threshold is crossed.")</f>
        <v/>
      </c>
    </row>
    <row r="17" ht="22" customHeight="1">
      <c r="A17" s="3" t="inlineStr">
        <is>
          <t>COMPARATIVE WORKFORCE SCALE</t>
        </is>
      </c>
    </row>
  </sheetData>
  <mergeCells count="15">
    <mergeCell ref="A1:J1"/>
    <mergeCell ref="B5:D5"/>
    <mergeCell ref="G6:I6"/>
    <mergeCell ref="G5:I5"/>
    <mergeCell ref="A17:J17"/>
    <mergeCell ref="B8:D8"/>
    <mergeCell ref="G8:I8"/>
    <mergeCell ref="B9:D9"/>
    <mergeCell ref="A4:J4"/>
    <mergeCell ref="G9:I9"/>
    <mergeCell ref="A2:J2"/>
    <mergeCell ref="B7:D7"/>
    <mergeCell ref="G7:I7"/>
    <mergeCell ref="B6:D6"/>
    <mergeCell ref="A11:J11"/>
  </mergeCells>
  <conditionalFormatting sqref="D13:D15">
    <cfRule type="expression" priority="1" dxfId="0">
      <formula>D13="25+"</formula>
    </cfRule>
  </conditionalFormatting>
  <pageMargins left="0.25" right="0.25" top="0.3" bottom="0.3" header="0.12" footer="0.12"/>
  <pageSetup orientation="landscape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30" customWidth="1" min="3" max="3"/>
    <col width="30" customWidth="1" min="4" max="4"/>
    <col width="19" customWidth="1" min="5" max="5"/>
    <col width="16" customWidth="1" min="6" max="6"/>
    <col width="16" customWidth="1" min="7" max="7"/>
    <col width="18" customWidth="1" min="8" max="8"/>
    <col width="43" customWidth="1" min="9" max="9"/>
    <col width="28" customWidth="1" min="10" max="10"/>
  </cols>
  <sheetData>
    <row r="1" ht="34" customHeight="1">
      <c r="A1" s="1" t="inlineStr">
        <is>
          <t>LIVE UNDERGROUND WORKFORCE REGISTER</t>
        </is>
      </c>
    </row>
    <row r="2" ht="31" customHeight="1">
      <c r="A2" s="2" t="inlineStr">
        <is>
          <t>Record the actual number of people underground at the same time—not total site headcount. Update before peak SIMOPS periods, at shift changes and when subcontractor/visitor numbers change.</t>
        </is>
      </c>
    </row>
    <row r="4">
      <c r="A4" s="7" t="inlineStr">
        <is>
          <t>Date</t>
        </is>
      </c>
      <c r="B4" s="7" t="inlineStr">
        <is>
          <t>Shift</t>
        </is>
      </c>
      <c r="C4" s="7" t="inlineStr">
        <is>
          <t>Basement level / workface</t>
        </is>
      </c>
      <c r="D4" s="7" t="inlineStr">
        <is>
          <t>Employer / trade</t>
        </is>
      </c>
      <c r="E4" s="7" t="inlineStr">
        <is>
          <t>People underground</t>
        </is>
      </c>
      <c r="F4" s="7" t="inlineStr">
        <is>
          <t>Time in</t>
        </is>
      </c>
      <c r="G4" s="7" t="inlineStr">
        <is>
          <t>Time out</t>
        </is>
      </c>
      <c r="H4" s="7" t="inlineStr">
        <is>
          <t>Peak forecast</t>
        </is>
      </c>
      <c r="I4" s="7" t="inlineStr">
        <is>
          <t>Threshold status</t>
        </is>
      </c>
      <c r="J4" s="7" t="inlineStr">
        <is>
          <t>Supervisor sign-off</t>
        </is>
      </c>
    </row>
    <row r="5" ht="29" customHeight="1">
      <c r="A5" s="8" t="inlineStr"/>
      <c r="B5" s="8" t="inlineStr"/>
      <c r="C5" s="8" t="inlineStr"/>
      <c r="D5" s="8" t="inlineStr"/>
      <c r="E5" s="5" t="inlineStr"/>
      <c r="F5" s="8" t="inlineStr"/>
      <c r="G5" s="8" t="inlineStr"/>
      <c r="H5" s="8" t="inlineStr"/>
      <c r="I5" s="5">
        <f>IF(E5&gt;=25,"25+ — rescue team requirement","&lt; 25 — direct emergency-service communication")</f>
        <v/>
      </c>
      <c r="J5" s="8" t="inlineStr"/>
    </row>
    <row r="6" ht="29" customHeight="1">
      <c r="A6" s="8" t="inlineStr"/>
      <c r="B6" s="8" t="inlineStr"/>
      <c r="C6" s="8" t="inlineStr"/>
      <c r="D6" s="8" t="inlineStr"/>
      <c r="E6" s="5" t="inlineStr"/>
      <c r="F6" s="8" t="inlineStr"/>
      <c r="G6" s="8" t="inlineStr"/>
      <c r="H6" s="8" t="inlineStr"/>
      <c r="I6" s="5">
        <f>IF(E6&gt;=25,"25+ — rescue team requirement","&lt; 25 — direct emergency-service communication")</f>
        <v/>
      </c>
      <c r="J6" s="8" t="inlineStr"/>
    </row>
    <row r="7" ht="29" customHeight="1">
      <c r="A7" s="8" t="inlineStr"/>
      <c r="B7" s="8" t="inlineStr"/>
      <c r="C7" s="8" t="inlineStr"/>
      <c r="D7" s="8" t="inlineStr"/>
      <c r="E7" s="5" t="inlineStr"/>
      <c r="F7" s="8" t="inlineStr"/>
      <c r="G7" s="8" t="inlineStr"/>
      <c r="H7" s="8" t="inlineStr"/>
      <c r="I7" s="5">
        <f>IF(E7&gt;=25,"25+ — rescue team requirement","&lt; 25 — direct emergency-service communication")</f>
        <v/>
      </c>
      <c r="J7" s="8" t="inlineStr"/>
    </row>
    <row r="8" ht="29" customHeight="1">
      <c r="A8" s="8" t="inlineStr"/>
      <c r="B8" s="8" t="inlineStr"/>
      <c r="C8" s="8" t="inlineStr"/>
      <c r="D8" s="8" t="inlineStr"/>
      <c r="E8" s="5" t="inlineStr"/>
      <c r="F8" s="8" t="inlineStr"/>
      <c r="G8" s="8" t="inlineStr"/>
      <c r="H8" s="8" t="inlineStr"/>
      <c r="I8" s="5">
        <f>IF(E8&gt;=25,"25+ — rescue team requirement","&lt; 25 — direct emergency-service communication")</f>
        <v/>
      </c>
      <c r="J8" s="8" t="inlineStr"/>
    </row>
    <row r="9" ht="29" customHeight="1">
      <c r="A9" s="8" t="inlineStr"/>
      <c r="B9" s="8" t="inlineStr"/>
      <c r="C9" s="8" t="inlineStr"/>
      <c r="D9" s="8" t="inlineStr"/>
      <c r="E9" s="5" t="inlineStr"/>
      <c r="F9" s="8" t="inlineStr"/>
      <c r="G9" s="8" t="inlineStr"/>
      <c r="H9" s="8" t="inlineStr"/>
      <c r="I9" s="5">
        <f>IF(E9&gt;=25,"25+ — rescue team requirement","&lt; 25 — direct emergency-service communication")</f>
        <v/>
      </c>
      <c r="J9" s="8" t="inlineStr"/>
    </row>
    <row r="10" ht="29" customHeight="1">
      <c r="A10" s="8" t="inlineStr"/>
      <c r="B10" s="8" t="inlineStr"/>
      <c r="C10" s="8" t="inlineStr"/>
      <c r="D10" s="8" t="inlineStr"/>
      <c r="E10" s="5" t="inlineStr"/>
      <c r="F10" s="8" t="inlineStr"/>
      <c r="G10" s="8" t="inlineStr"/>
      <c r="H10" s="8" t="inlineStr"/>
      <c r="I10" s="5">
        <f>IF(E10&gt;=25,"25+ — rescue team requirement","&lt; 25 — direct emergency-service communication")</f>
        <v/>
      </c>
      <c r="J10" s="8" t="inlineStr"/>
    </row>
    <row r="11" ht="29" customHeight="1">
      <c r="A11" s="8" t="inlineStr"/>
      <c r="B11" s="8" t="inlineStr"/>
      <c r="C11" s="8" t="inlineStr"/>
      <c r="D11" s="8" t="inlineStr"/>
      <c r="E11" s="5" t="inlineStr"/>
      <c r="F11" s="8" t="inlineStr"/>
      <c r="G11" s="8" t="inlineStr"/>
      <c r="H11" s="8" t="inlineStr"/>
      <c r="I11" s="5">
        <f>IF(E11&gt;=25,"25+ — rescue team requirement","&lt; 25 — direct emergency-service communication")</f>
        <v/>
      </c>
      <c r="J11" s="8" t="inlineStr"/>
    </row>
    <row r="12" ht="29" customHeight="1">
      <c r="A12" s="8" t="inlineStr"/>
      <c r="B12" s="8" t="inlineStr"/>
      <c r="C12" s="8" t="inlineStr"/>
      <c r="D12" s="8" t="inlineStr"/>
      <c r="E12" s="5" t="inlineStr"/>
      <c r="F12" s="8" t="inlineStr"/>
      <c r="G12" s="8" t="inlineStr"/>
      <c r="H12" s="8" t="inlineStr"/>
      <c r="I12" s="5">
        <f>IF(E12&gt;=25,"25+ — rescue team requirement","&lt; 25 — direct emergency-service communication")</f>
        <v/>
      </c>
      <c r="J12" s="8" t="inlineStr"/>
    </row>
    <row r="13" ht="29" customHeight="1">
      <c r="A13" s="8" t="inlineStr"/>
      <c r="B13" s="8" t="inlineStr"/>
      <c r="C13" s="8" t="inlineStr"/>
      <c r="D13" s="8" t="inlineStr"/>
      <c r="E13" s="5" t="inlineStr"/>
      <c r="F13" s="8" t="inlineStr"/>
      <c r="G13" s="8" t="inlineStr"/>
      <c r="H13" s="8" t="inlineStr"/>
      <c r="I13" s="5">
        <f>IF(E13&gt;=25,"25+ — rescue team requirement","&lt; 25 — direct emergency-service communication")</f>
        <v/>
      </c>
      <c r="J13" s="8" t="inlineStr"/>
    </row>
    <row r="14" ht="29" customHeight="1">
      <c r="A14" s="8" t="inlineStr"/>
      <c r="B14" s="8" t="inlineStr"/>
      <c r="C14" s="8" t="inlineStr"/>
      <c r="D14" s="8" t="inlineStr"/>
      <c r="E14" s="5" t="inlineStr"/>
      <c r="F14" s="8" t="inlineStr"/>
      <c r="G14" s="8" t="inlineStr"/>
      <c r="H14" s="8" t="inlineStr"/>
      <c r="I14" s="5">
        <f>IF(E14&gt;=25,"25+ — rescue team requirement","&lt; 25 — direct emergency-service communication")</f>
        <v/>
      </c>
      <c r="J14" s="8" t="inlineStr"/>
    </row>
    <row r="15" ht="29" customHeight="1">
      <c r="A15" s="8" t="inlineStr"/>
      <c r="B15" s="8" t="inlineStr"/>
      <c r="C15" s="8" t="inlineStr"/>
      <c r="D15" s="8" t="inlineStr"/>
      <c r="E15" s="5" t="inlineStr"/>
      <c r="F15" s="8" t="inlineStr"/>
      <c r="G15" s="8" t="inlineStr"/>
      <c r="H15" s="8" t="inlineStr"/>
      <c r="I15" s="5">
        <f>IF(E15&gt;=25,"25+ — rescue team requirement","&lt; 25 — direct emergency-service communication")</f>
        <v/>
      </c>
      <c r="J15" s="8" t="inlineStr"/>
    </row>
    <row r="16" ht="29" customHeight="1">
      <c r="A16" s="8" t="inlineStr"/>
      <c r="B16" s="8" t="inlineStr"/>
      <c r="C16" s="8" t="inlineStr"/>
      <c r="D16" s="8" t="inlineStr"/>
      <c r="E16" s="5" t="inlineStr"/>
      <c r="F16" s="8" t="inlineStr"/>
      <c r="G16" s="8" t="inlineStr"/>
      <c r="H16" s="8" t="inlineStr"/>
      <c r="I16" s="5">
        <f>IF(E16&gt;=25,"25+ — rescue team requirement","&lt; 25 — direct emergency-service communication")</f>
        <v/>
      </c>
      <c r="J16" s="8" t="inlineStr"/>
    </row>
    <row r="17" ht="29" customHeight="1">
      <c r="A17" s="8" t="inlineStr"/>
      <c r="B17" s="8" t="inlineStr"/>
      <c r="C17" s="8" t="inlineStr"/>
      <c r="D17" s="8" t="inlineStr"/>
      <c r="E17" s="5" t="inlineStr"/>
      <c r="F17" s="8" t="inlineStr"/>
      <c r="G17" s="8" t="inlineStr"/>
      <c r="H17" s="8" t="inlineStr"/>
      <c r="I17" s="5">
        <f>IF(E17&gt;=25,"25+ — rescue team requirement","&lt; 25 — direct emergency-service communication")</f>
        <v/>
      </c>
      <c r="J17" s="8" t="inlineStr"/>
    </row>
    <row r="18" ht="29" customHeight="1">
      <c r="A18" s="8" t="inlineStr"/>
      <c r="B18" s="8" t="inlineStr"/>
      <c r="C18" s="8" t="inlineStr"/>
      <c r="D18" s="8" t="inlineStr"/>
      <c r="E18" s="5" t="inlineStr"/>
      <c r="F18" s="8" t="inlineStr"/>
      <c r="G18" s="8" t="inlineStr"/>
      <c r="H18" s="8" t="inlineStr"/>
      <c r="I18" s="5">
        <f>IF(E18&gt;=25,"25+ — rescue team requirement","&lt; 25 — direct emergency-service communication")</f>
        <v/>
      </c>
      <c r="J18" s="8" t="inlineStr"/>
    </row>
    <row r="19" ht="29" customHeight="1">
      <c r="A19" s="8" t="inlineStr"/>
      <c r="B19" s="8" t="inlineStr"/>
      <c r="C19" s="8" t="inlineStr"/>
      <c r="D19" s="8" t="inlineStr"/>
      <c r="E19" s="5" t="inlineStr"/>
      <c r="F19" s="8" t="inlineStr"/>
      <c r="G19" s="8" t="inlineStr"/>
      <c r="H19" s="8" t="inlineStr"/>
      <c r="I19" s="5">
        <f>IF(E19&gt;=25,"25+ — rescue team requirement","&lt; 25 — direct emergency-service communication")</f>
        <v/>
      </c>
      <c r="J19" s="8" t="inlineStr"/>
    </row>
    <row r="20" ht="29" customHeight="1">
      <c r="A20" s="8" t="inlineStr"/>
      <c r="B20" s="8" t="inlineStr"/>
      <c r="C20" s="8" t="inlineStr"/>
      <c r="D20" s="8" t="inlineStr"/>
      <c r="E20" s="5" t="inlineStr"/>
      <c r="F20" s="8" t="inlineStr"/>
      <c r="G20" s="8" t="inlineStr"/>
      <c r="H20" s="8" t="inlineStr"/>
      <c r="I20" s="5">
        <f>IF(E20&gt;=25,"25+ — rescue team requirement","&lt; 25 — direct emergency-service communication")</f>
        <v/>
      </c>
      <c r="J20" s="8" t="inlineStr"/>
    </row>
    <row r="21" ht="29" customHeight="1">
      <c r="A21" s="8" t="inlineStr"/>
      <c r="B21" s="8" t="inlineStr"/>
      <c r="C21" s="8" t="inlineStr"/>
      <c r="D21" s="8" t="inlineStr"/>
      <c r="E21" s="5" t="inlineStr"/>
      <c r="F21" s="8" t="inlineStr"/>
      <c r="G21" s="8" t="inlineStr"/>
      <c r="H21" s="8" t="inlineStr"/>
      <c r="I21" s="5">
        <f>IF(E21&gt;=25,"25+ — rescue team requirement","&lt; 25 — direct emergency-service communication")</f>
        <v/>
      </c>
      <c r="J21" s="8" t="inlineStr"/>
    </row>
    <row r="22" ht="29" customHeight="1">
      <c r="A22" s="8" t="inlineStr"/>
      <c r="B22" s="8" t="inlineStr"/>
      <c r="C22" s="8" t="inlineStr"/>
      <c r="D22" s="8" t="inlineStr"/>
      <c r="E22" s="5" t="inlineStr"/>
      <c r="F22" s="8" t="inlineStr"/>
      <c r="G22" s="8" t="inlineStr"/>
      <c r="H22" s="8" t="inlineStr"/>
      <c r="I22" s="5">
        <f>IF(E22&gt;=25,"25+ — rescue team requirement","&lt; 25 — direct emergency-service communication")</f>
        <v/>
      </c>
      <c r="J22" s="8" t="inlineStr"/>
    </row>
    <row r="23" ht="29" customHeight="1">
      <c r="A23" s="8" t="inlineStr"/>
      <c r="B23" s="8" t="inlineStr"/>
      <c r="C23" s="8" t="inlineStr"/>
      <c r="D23" s="8" t="inlineStr"/>
      <c r="E23" s="5" t="inlineStr"/>
      <c r="F23" s="8" t="inlineStr"/>
      <c r="G23" s="8" t="inlineStr"/>
      <c r="H23" s="8" t="inlineStr"/>
      <c r="I23" s="5">
        <f>IF(E23&gt;=25,"25+ — rescue team requirement","&lt; 25 — direct emergency-service communication")</f>
        <v/>
      </c>
      <c r="J23" s="8" t="inlineStr"/>
    </row>
    <row r="24" ht="29" customHeight="1">
      <c r="A24" s="8" t="inlineStr"/>
      <c r="B24" s="8" t="inlineStr"/>
      <c r="C24" s="8" t="inlineStr"/>
      <c r="D24" s="8" t="inlineStr"/>
      <c r="E24" s="5" t="inlineStr"/>
      <c r="F24" s="8" t="inlineStr"/>
      <c r="G24" s="8" t="inlineStr"/>
      <c r="H24" s="8" t="inlineStr"/>
      <c r="I24" s="5">
        <f>IF(E24&gt;=25,"25+ — rescue team requirement","&lt; 25 — direct emergency-service communication")</f>
        <v/>
      </c>
      <c r="J24" s="8" t="inlineStr"/>
    </row>
    <row r="25" ht="29" customHeight="1">
      <c r="A25" s="8" t="inlineStr"/>
      <c r="B25" s="8" t="inlineStr"/>
      <c r="C25" s="8" t="inlineStr"/>
      <c r="D25" s="8" t="inlineStr"/>
      <c r="E25" s="5" t="inlineStr"/>
      <c r="F25" s="8" t="inlineStr"/>
      <c r="G25" s="8" t="inlineStr"/>
      <c r="H25" s="8" t="inlineStr"/>
      <c r="I25" s="5">
        <f>IF(E25&gt;=25,"25+ — rescue team requirement","&lt; 25 — direct emergency-service communication")</f>
        <v/>
      </c>
      <c r="J25" s="8" t="inlineStr"/>
    </row>
    <row r="26" ht="29" customHeight="1">
      <c r="A26" s="8" t="inlineStr"/>
      <c r="B26" s="8" t="inlineStr"/>
      <c r="C26" s="8" t="inlineStr"/>
      <c r="D26" s="8" t="inlineStr"/>
      <c r="E26" s="5" t="inlineStr"/>
      <c r="F26" s="8" t="inlineStr"/>
      <c r="G26" s="8" t="inlineStr"/>
      <c r="H26" s="8" t="inlineStr"/>
      <c r="I26" s="5">
        <f>IF(E26&gt;=25,"25+ — rescue team requirement","&lt; 25 — direct emergency-service communication")</f>
        <v/>
      </c>
      <c r="J26" s="8" t="inlineStr"/>
    </row>
    <row r="27" ht="29" customHeight="1">
      <c r="A27" s="8" t="inlineStr"/>
      <c r="B27" s="8" t="inlineStr"/>
      <c r="C27" s="8" t="inlineStr"/>
      <c r="D27" s="8" t="inlineStr"/>
      <c r="E27" s="5" t="inlineStr"/>
      <c r="F27" s="8" t="inlineStr"/>
      <c r="G27" s="8" t="inlineStr"/>
      <c r="H27" s="8" t="inlineStr"/>
      <c r="I27" s="5">
        <f>IF(E27&gt;=25,"25+ — rescue team requirement","&lt; 25 — direct emergency-service communication")</f>
        <v/>
      </c>
      <c r="J27" s="8" t="inlineStr"/>
    </row>
    <row r="28" ht="29" customHeight="1">
      <c r="A28" s="8" t="inlineStr"/>
      <c r="B28" s="8" t="inlineStr"/>
      <c r="C28" s="8" t="inlineStr"/>
      <c r="D28" s="8" t="inlineStr"/>
      <c r="E28" s="5" t="inlineStr"/>
      <c r="F28" s="8" t="inlineStr"/>
      <c r="G28" s="8" t="inlineStr"/>
      <c r="H28" s="8" t="inlineStr"/>
      <c r="I28" s="5">
        <f>IF(E28&gt;=25,"25+ — rescue team requirement","&lt; 25 — direct emergency-service communication")</f>
        <v/>
      </c>
      <c r="J28" s="8" t="inlineStr"/>
    </row>
    <row r="29" ht="29" customHeight="1">
      <c r="A29" s="8" t="inlineStr"/>
      <c r="B29" s="8" t="inlineStr"/>
      <c r="C29" s="8" t="inlineStr"/>
      <c r="D29" s="8" t="inlineStr"/>
      <c r="E29" s="5" t="inlineStr"/>
      <c r="F29" s="8" t="inlineStr"/>
      <c r="G29" s="8" t="inlineStr"/>
      <c r="H29" s="8" t="inlineStr"/>
      <c r="I29" s="5">
        <f>IF(E29&gt;=25,"25+ — rescue team requirement","&lt; 25 — direct emergency-service communication")</f>
        <v/>
      </c>
      <c r="J29" s="8" t="inlineStr"/>
    </row>
    <row r="30" ht="29" customHeight="1">
      <c r="A30" s="8" t="inlineStr"/>
      <c r="B30" s="8" t="inlineStr"/>
      <c r="C30" s="8" t="inlineStr"/>
      <c r="D30" s="8" t="inlineStr"/>
      <c r="E30" s="5" t="inlineStr"/>
      <c r="F30" s="8" t="inlineStr"/>
      <c r="G30" s="8" t="inlineStr"/>
      <c r="H30" s="8" t="inlineStr"/>
      <c r="I30" s="5">
        <f>IF(E30&gt;=25,"25+ — rescue team requirement","&lt; 25 — direct emergency-service communication")</f>
        <v/>
      </c>
      <c r="J30" s="8" t="inlineStr"/>
    </row>
    <row r="31" ht="29" customHeight="1">
      <c r="A31" s="8" t="inlineStr"/>
      <c r="B31" s="8" t="inlineStr"/>
      <c r="C31" s="8" t="inlineStr"/>
      <c r="D31" s="8" t="inlineStr"/>
      <c r="E31" s="5" t="inlineStr"/>
      <c r="F31" s="8" t="inlineStr"/>
      <c r="G31" s="8" t="inlineStr"/>
      <c r="H31" s="8" t="inlineStr"/>
      <c r="I31" s="5">
        <f>IF(E31&gt;=25,"25+ — rescue team requirement","&lt; 25 — direct emergency-service communication")</f>
        <v/>
      </c>
      <c r="J31" s="8" t="inlineStr"/>
    </row>
    <row r="32" ht="29" customHeight="1">
      <c r="A32" s="8" t="inlineStr"/>
      <c r="B32" s="8" t="inlineStr"/>
      <c r="C32" s="8" t="inlineStr"/>
      <c r="D32" s="8" t="inlineStr"/>
      <c r="E32" s="5" t="inlineStr"/>
      <c r="F32" s="8" t="inlineStr"/>
      <c r="G32" s="8" t="inlineStr"/>
      <c r="H32" s="8" t="inlineStr"/>
      <c r="I32" s="5">
        <f>IF(E32&gt;=25,"25+ — rescue team requirement","&lt; 25 — direct emergency-service communication")</f>
        <v/>
      </c>
      <c r="J32" s="8" t="inlineStr"/>
    </row>
    <row r="33" ht="29" customHeight="1">
      <c r="A33" s="8" t="inlineStr"/>
      <c r="B33" s="8" t="inlineStr"/>
      <c r="C33" s="8" t="inlineStr"/>
      <c r="D33" s="8" t="inlineStr"/>
      <c r="E33" s="5" t="inlineStr"/>
      <c r="F33" s="8" t="inlineStr"/>
      <c r="G33" s="8" t="inlineStr"/>
      <c r="H33" s="8" t="inlineStr"/>
      <c r="I33" s="5">
        <f>IF(E33&gt;=25,"25+ — rescue team requirement","&lt; 25 — direct emergency-service communication")</f>
        <v/>
      </c>
      <c r="J33" s="8" t="inlineStr"/>
    </row>
    <row r="34" ht="29" customHeight="1">
      <c r="A34" s="8" t="inlineStr"/>
      <c r="B34" s="8" t="inlineStr"/>
      <c r="C34" s="8" t="inlineStr"/>
      <c r="D34" s="8" t="inlineStr"/>
      <c r="E34" s="5" t="inlineStr"/>
      <c r="F34" s="8" t="inlineStr"/>
      <c r="G34" s="8" t="inlineStr"/>
      <c r="H34" s="8" t="inlineStr"/>
      <c r="I34" s="5">
        <f>IF(E34&gt;=25,"25+ — rescue team requirement","&lt; 25 — direct emergency-service communication")</f>
        <v/>
      </c>
      <c r="J34" s="8" t="inlineStr"/>
    </row>
    <row r="35" ht="29" customHeight="1">
      <c r="A35" s="8" t="inlineStr"/>
      <c r="B35" s="8" t="inlineStr"/>
      <c r="C35" s="8" t="inlineStr"/>
      <c r="D35" s="8" t="inlineStr"/>
      <c r="E35" s="5" t="inlineStr"/>
      <c r="F35" s="8" t="inlineStr"/>
      <c r="G35" s="8" t="inlineStr"/>
      <c r="H35" s="8" t="inlineStr"/>
      <c r="I35" s="5">
        <f>IF(E35&gt;=25,"25+ — rescue team requirement","&lt; 25 — direct emergency-service communication")</f>
        <v/>
      </c>
      <c r="J35" s="8" t="inlineStr"/>
    </row>
    <row r="36" ht="29" customHeight="1">
      <c r="A36" s="8" t="inlineStr"/>
      <c r="B36" s="8" t="inlineStr"/>
      <c r="C36" s="8" t="inlineStr"/>
      <c r="D36" s="8" t="inlineStr"/>
      <c r="E36" s="5" t="inlineStr"/>
      <c r="F36" s="8" t="inlineStr"/>
      <c r="G36" s="8" t="inlineStr"/>
      <c r="H36" s="8" t="inlineStr"/>
      <c r="I36" s="5">
        <f>IF(E36&gt;=25,"25+ — rescue team requirement","&lt; 25 — direct emergency-service communication")</f>
        <v/>
      </c>
      <c r="J36" s="8" t="inlineStr"/>
    </row>
    <row r="37" ht="29" customHeight="1">
      <c r="A37" s="8" t="inlineStr"/>
      <c r="B37" s="8" t="inlineStr"/>
      <c r="C37" s="8" t="inlineStr"/>
      <c r="D37" s="8" t="inlineStr"/>
      <c r="E37" s="5" t="inlineStr"/>
      <c r="F37" s="8" t="inlineStr"/>
      <c r="G37" s="8" t="inlineStr"/>
      <c r="H37" s="8" t="inlineStr"/>
      <c r="I37" s="5">
        <f>IF(E37&gt;=25,"25+ — rescue team requirement","&lt; 25 — direct emergency-service communication")</f>
        <v/>
      </c>
      <c r="J37" s="8" t="inlineStr"/>
    </row>
    <row r="38" ht="29" customHeight="1">
      <c r="A38" s="8" t="inlineStr"/>
      <c r="B38" s="8" t="inlineStr"/>
      <c r="C38" s="8" t="inlineStr"/>
      <c r="D38" s="8" t="inlineStr"/>
      <c r="E38" s="5" t="inlineStr"/>
      <c r="F38" s="8" t="inlineStr"/>
      <c r="G38" s="8" t="inlineStr"/>
      <c r="H38" s="8" t="inlineStr"/>
      <c r="I38" s="5">
        <f>IF(E38&gt;=25,"25+ — rescue team requirement","&lt; 25 — direct emergency-service communication")</f>
        <v/>
      </c>
      <c r="J38" s="8" t="inlineStr"/>
    </row>
    <row r="39" ht="29" customHeight="1">
      <c r="A39" s="8" t="inlineStr"/>
      <c r="B39" s="8" t="inlineStr"/>
      <c r="C39" s="8" t="inlineStr"/>
      <c r="D39" s="8" t="inlineStr"/>
      <c r="E39" s="5" t="inlineStr"/>
      <c r="F39" s="8" t="inlineStr"/>
      <c r="G39" s="8" t="inlineStr"/>
      <c r="H39" s="8" t="inlineStr"/>
      <c r="I39" s="5">
        <f>IF(E39&gt;=25,"25+ — rescue team requirement","&lt; 25 — direct emergency-service communication")</f>
        <v/>
      </c>
      <c r="J39" s="8" t="inlineStr"/>
    </row>
    <row r="40" ht="29" customHeight="1">
      <c r="A40" s="8" t="inlineStr"/>
      <c r="B40" s="8" t="inlineStr"/>
      <c r="C40" s="8" t="inlineStr"/>
      <c r="D40" s="8" t="inlineStr"/>
      <c r="E40" s="5" t="inlineStr"/>
      <c r="F40" s="8" t="inlineStr"/>
      <c r="G40" s="8" t="inlineStr"/>
      <c r="H40" s="8" t="inlineStr"/>
      <c r="I40" s="5">
        <f>IF(E40&gt;=25,"25+ — rescue team requirement","&lt; 25 — direct emergency-service communication")</f>
        <v/>
      </c>
      <c r="J40" s="8" t="inlineStr"/>
    </row>
    <row r="41" ht="29" customHeight="1">
      <c r="A41" s="8" t="inlineStr"/>
      <c r="B41" s="8" t="inlineStr"/>
      <c r="C41" s="8" t="inlineStr"/>
      <c r="D41" s="8" t="inlineStr"/>
      <c r="E41" s="5" t="inlineStr"/>
      <c r="F41" s="8" t="inlineStr"/>
      <c r="G41" s="8" t="inlineStr"/>
      <c r="H41" s="8" t="inlineStr"/>
      <c r="I41" s="5">
        <f>IF(E41&gt;=25,"25+ — rescue team requirement","&lt; 25 — direct emergency-service communication")</f>
        <v/>
      </c>
      <c r="J41" s="8" t="inlineStr"/>
    </row>
    <row r="42" ht="29" customHeight="1">
      <c r="A42" s="8" t="inlineStr"/>
      <c r="B42" s="8" t="inlineStr"/>
      <c r="C42" s="8" t="inlineStr"/>
      <c r="D42" s="8" t="inlineStr"/>
      <c r="E42" s="5" t="inlineStr"/>
      <c r="F42" s="8" t="inlineStr"/>
      <c r="G42" s="8" t="inlineStr"/>
      <c r="H42" s="8" t="inlineStr"/>
      <c r="I42" s="5">
        <f>IF(E42&gt;=25,"25+ — rescue team requirement","&lt; 25 — direct emergency-service communication")</f>
        <v/>
      </c>
      <c r="J42" s="8" t="inlineStr"/>
    </row>
    <row r="43" ht="29" customHeight="1">
      <c r="A43" s="8" t="inlineStr"/>
      <c r="B43" s="8" t="inlineStr"/>
      <c r="C43" s="8" t="inlineStr"/>
      <c r="D43" s="8" t="inlineStr"/>
      <c r="E43" s="5" t="inlineStr"/>
      <c r="F43" s="8" t="inlineStr"/>
      <c r="G43" s="8" t="inlineStr"/>
      <c r="H43" s="8" t="inlineStr"/>
      <c r="I43" s="5">
        <f>IF(E43&gt;=25,"25+ — rescue team requirement","&lt; 25 — direct emergency-service communication")</f>
        <v/>
      </c>
      <c r="J43" s="8" t="inlineStr"/>
    </row>
    <row r="44" ht="29" customHeight="1">
      <c r="A44" s="8" t="inlineStr"/>
      <c r="B44" s="8" t="inlineStr"/>
      <c r="C44" s="8" t="inlineStr"/>
      <c r="D44" s="8" t="inlineStr"/>
      <c r="E44" s="5" t="inlineStr"/>
      <c r="F44" s="8" t="inlineStr"/>
      <c r="G44" s="8" t="inlineStr"/>
      <c r="H44" s="8" t="inlineStr"/>
      <c r="I44" s="5">
        <f>IF(E44&gt;=25,"25+ — rescue team requirement","&lt; 25 — direct emergency-service communication")</f>
        <v/>
      </c>
      <c r="J44" s="8" t="inlineStr"/>
    </row>
    <row r="45" ht="29" customHeight="1">
      <c r="A45" s="8" t="inlineStr"/>
      <c r="B45" s="8" t="inlineStr"/>
      <c r="C45" s="8" t="inlineStr"/>
      <c r="D45" s="8" t="inlineStr"/>
      <c r="E45" s="5" t="inlineStr"/>
      <c r="F45" s="8" t="inlineStr"/>
      <c r="G45" s="8" t="inlineStr"/>
      <c r="H45" s="8" t="inlineStr"/>
      <c r="I45" s="5">
        <f>IF(E45&gt;=25,"25+ — rescue team requirement","&lt; 25 — direct emergency-service communication")</f>
        <v/>
      </c>
      <c r="J45" s="8" t="inlineStr"/>
    </row>
    <row r="46" ht="29" customHeight="1">
      <c r="A46" s="8" t="inlineStr"/>
      <c r="B46" s="8" t="inlineStr"/>
      <c r="C46" s="8" t="inlineStr"/>
      <c r="D46" s="8" t="inlineStr"/>
      <c r="E46" s="5" t="inlineStr"/>
      <c r="F46" s="8" t="inlineStr"/>
      <c r="G46" s="8" t="inlineStr"/>
      <c r="H46" s="8" t="inlineStr"/>
      <c r="I46" s="5">
        <f>IF(E46&gt;=25,"25+ — rescue team requirement","&lt; 25 — direct emergency-service communication")</f>
        <v/>
      </c>
      <c r="J46" s="8" t="inlineStr"/>
    </row>
    <row r="47" ht="29" customHeight="1">
      <c r="A47" s="8" t="inlineStr"/>
      <c r="B47" s="8" t="inlineStr"/>
      <c r="C47" s="8" t="inlineStr"/>
      <c r="D47" s="8" t="inlineStr"/>
      <c r="E47" s="5" t="inlineStr"/>
      <c r="F47" s="8" t="inlineStr"/>
      <c r="G47" s="8" t="inlineStr"/>
      <c r="H47" s="8" t="inlineStr"/>
      <c r="I47" s="5">
        <f>IF(E47&gt;=25,"25+ — rescue team requirement","&lt; 25 — direct emergency-service communication")</f>
        <v/>
      </c>
      <c r="J47" s="8" t="inlineStr"/>
    </row>
    <row r="48" ht="29" customHeight="1">
      <c r="A48" s="8" t="inlineStr"/>
      <c r="B48" s="8" t="inlineStr"/>
      <c r="C48" s="8" t="inlineStr"/>
      <c r="D48" s="8" t="inlineStr"/>
      <c r="E48" s="5" t="inlineStr"/>
      <c r="F48" s="8" t="inlineStr"/>
      <c r="G48" s="8" t="inlineStr"/>
      <c r="H48" s="8" t="inlineStr"/>
      <c r="I48" s="5">
        <f>IF(E48&gt;=25,"25+ — rescue team requirement","&lt; 25 — direct emergency-service communication")</f>
        <v/>
      </c>
      <c r="J48" s="8" t="inlineStr"/>
    </row>
    <row r="49" ht="29" customHeight="1">
      <c r="A49" s="8" t="inlineStr"/>
      <c r="B49" s="8" t="inlineStr"/>
      <c r="C49" s="8" t="inlineStr"/>
      <c r="D49" s="8" t="inlineStr"/>
      <c r="E49" s="5" t="inlineStr"/>
      <c r="F49" s="8" t="inlineStr"/>
      <c r="G49" s="8" t="inlineStr"/>
      <c r="H49" s="8" t="inlineStr"/>
      <c r="I49" s="5">
        <f>IF(E49&gt;=25,"25+ — rescue team requirement","&lt; 25 — direct emergency-service communication")</f>
        <v/>
      </c>
      <c r="J49" s="8" t="inlineStr"/>
    </row>
    <row r="50" ht="29" customHeight="1">
      <c r="A50" s="8" t="inlineStr"/>
      <c r="B50" s="8" t="inlineStr"/>
      <c r="C50" s="8" t="inlineStr"/>
      <c r="D50" s="8" t="inlineStr"/>
      <c r="E50" s="5" t="inlineStr"/>
      <c r="F50" s="8" t="inlineStr"/>
      <c r="G50" s="8" t="inlineStr"/>
      <c r="H50" s="8" t="inlineStr"/>
      <c r="I50" s="5">
        <f>IF(E50&gt;=25,"25+ — rescue team requirement","&lt; 25 — direct emergency-service communication")</f>
        <v/>
      </c>
      <c r="J50" s="8" t="inlineStr"/>
    </row>
    <row r="51" ht="29" customHeight="1">
      <c r="A51" s="8" t="inlineStr"/>
      <c r="B51" s="8" t="inlineStr"/>
      <c r="C51" s="8" t="inlineStr"/>
      <c r="D51" s="8" t="inlineStr"/>
      <c r="E51" s="5" t="inlineStr"/>
      <c r="F51" s="8" t="inlineStr"/>
      <c r="G51" s="8" t="inlineStr"/>
      <c r="H51" s="8" t="inlineStr"/>
      <c r="I51" s="5">
        <f>IF(E51&gt;=25,"25+ — rescue team requirement","&lt; 25 — direct emergency-service communication")</f>
        <v/>
      </c>
      <c r="J51" s="8" t="inlineStr"/>
    </row>
    <row r="52" ht="29" customHeight="1">
      <c r="A52" s="8" t="inlineStr"/>
      <c r="B52" s="8" t="inlineStr"/>
      <c r="C52" s="8" t="inlineStr"/>
      <c r="D52" s="8" t="inlineStr"/>
      <c r="E52" s="5" t="inlineStr"/>
      <c r="F52" s="8" t="inlineStr"/>
      <c r="G52" s="8" t="inlineStr"/>
      <c r="H52" s="8" t="inlineStr"/>
      <c r="I52" s="5">
        <f>IF(E52&gt;=25,"25+ — rescue team requirement","&lt; 25 — direct emergency-service communication")</f>
        <v/>
      </c>
      <c r="J52" s="8" t="inlineStr"/>
    </row>
    <row r="53" ht="29" customHeight="1">
      <c r="A53" s="8" t="inlineStr"/>
      <c r="B53" s="8" t="inlineStr"/>
      <c r="C53" s="8" t="inlineStr"/>
      <c r="D53" s="8" t="inlineStr"/>
      <c r="E53" s="5" t="inlineStr"/>
      <c r="F53" s="8" t="inlineStr"/>
      <c r="G53" s="8" t="inlineStr"/>
      <c r="H53" s="8" t="inlineStr"/>
      <c r="I53" s="5">
        <f>IF(E53&gt;=25,"25+ — rescue team requirement","&lt; 25 — direct emergency-service communication")</f>
        <v/>
      </c>
      <c r="J53" s="8" t="inlineStr"/>
    </row>
    <row r="54" ht="29" customHeight="1">
      <c r="A54" s="8" t="inlineStr"/>
      <c r="B54" s="8" t="inlineStr"/>
      <c r="C54" s="8" t="inlineStr"/>
      <c r="D54" s="8" t="inlineStr"/>
      <c r="E54" s="5" t="inlineStr"/>
      <c r="F54" s="8" t="inlineStr"/>
      <c r="G54" s="8" t="inlineStr"/>
      <c r="H54" s="8" t="inlineStr"/>
      <c r="I54" s="5">
        <f>IF(E54&gt;=25,"25+ — rescue team requirement","&lt; 25 — direct emergency-service communication")</f>
        <v/>
      </c>
      <c r="J54" s="8" t="inlineStr"/>
    </row>
    <row r="55" ht="29" customHeight="1">
      <c r="A55" s="8" t="inlineStr"/>
      <c r="B55" s="8" t="inlineStr"/>
      <c r="C55" s="8" t="inlineStr"/>
      <c r="D55" s="8" t="inlineStr"/>
      <c r="E55" s="5" t="inlineStr"/>
      <c r="F55" s="8" t="inlineStr"/>
      <c r="G55" s="8" t="inlineStr"/>
      <c r="H55" s="8" t="inlineStr"/>
      <c r="I55" s="5">
        <f>IF(E55&gt;=25,"25+ — rescue team requirement","&lt; 25 — direct emergency-service communication")</f>
        <v/>
      </c>
      <c r="J55" s="8" t="inlineStr"/>
    </row>
    <row r="56" ht="29" customHeight="1">
      <c r="A56" s="8" t="inlineStr"/>
      <c r="B56" s="8" t="inlineStr"/>
      <c r="C56" s="8" t="inlineStr"/>
      <c r="D56" s="8" t="inlineStr"/>
      <c r="E56" s="5" t="inlineStr"/>
      <c r="F56" s="8" t="inlineStr"/>
      <c r="G56" s="8" t="inlineStr"/>
      <c r="H56" s="8" t="inlineStr"/>
      <c r="I56" s="5">
        <f>IF(E56&gt;=25,"25+ — rescue team requirement","&lt; 25 — direct emergency-service communication")</f>
        <v/>
      </c>
      <c r="J56" s="8" t="inlineStr"/>
    </row>
    <row r="57" ht="29" customHeight="1">
      <c r="A57" s="8" t="inlineStr"/>
      <c r="B57" s="8" t="inlineStr"/>
      <c r="C57" s="8" t="inlineStr"/>
      <c r="D57" s="8" t="inlineStr"/>
      <c r="E57" s="5" t="inlineStr"/>
      <c r="F57" s="8" t="inlineStr"/>
      <c r="G57" s="8" t="inlineStr"/>
      <c r="H57" s="8" t="inlineStr"/>
      <c r="I57" s="5">
        <f>IF(E57&gt;=25,"25+ — rescue team requirement","&lt; 25 — direct emergency-service communication")</f>
        <v/>
      </c>
      <c r="J57" s="8" t="inlineStr"/>
    </row>
    <row r="58" ht="29" customHeight="1">
      <c r="A58" s="8" t="inlineStr"/>
      <c r="B58" s="8" t="inlineStr"/>
      <c r="C58" s="8" t="inlineStr"/>
      <c r="D58" s="8" t="inlineStr"/>
      <c r="E58" s="5" t="inlineStr"/>
      <c r="F58" s="8" t="inlineStr"/>
      <c r="G58" s="8" t="inlineStr"/>
      <c r="H58" s="8" t="inlineStr"/>
      <c r="I58" s="5">
        <f>IF(E58&gt;=25,"25+ — rescue team requirement","&lt; 25 — direct emergency-service communication")</f>
        <v/>
      </c>
      <c r="J58" s="8" t="inlineStr"/>
    </row>
    <row r="59" ht="29" customHeight="1">
      <c r="A59" s="8" t="inlineStr"/>
      <c r="B59" s="8" t="inlineStr"/>
      <c r="C59" s="8" t="inlineStr"/>
      <c r="D59" s="8" t="inlineStr"/>
      <c r="E59" s="5" t="inlineStr"/>
      <c r="F59" s="8" t="inlineStr"/>
      <c r="G59" s="8" t="inlineStr"/>
      <c r="H59" s="8" t="inlineStr"/>
      <c r="I59" s="5">
        <f>IF(E59&gt;=25,"25+ — rescue team requirement","&lt; 25 — direct emergency-service communication")</f>
        <v/>
      </c>
      <c r="J59" s="8" t="inlineStr"/>
    </row>
    <row r="60" ht="29" customHeight="1">
      <c r="A60" s="8" t="inlineStr"/>
      <c r="B60" s="8" t="inlineStr"/>
      <c r="C60" s="8" t="inlineStr"/>
      <c r="D60" s="8" t="inlineStr"/>
      <c r="E60" s="5" t="inlineStr"/>
      <c r="F60" s="8" t="inlineStr"/>
      <c r="G60" s="8" t="inlineStr"/>
      <c r="H60" s="8" t="inlineStr"/>
      <c r="I60" s="5">
        <f>IF(E60&gt;=25,"25+ — rescue team requirement","&lt; 25 — direct emergency-service communication")</f>
        <v/>
      </c>
      <c r="J60" s="8" t="inlineStr"/>
    </row>
    <row r="61" ht="29" customHeight="1">
      <c r="A61" s="8" t="inlineStr"/>
      <c r="B61" s="8" t="inlineStr"/>
      <c r="C61" s="8" t="inlineStr"/>
      <c r="D61" s="8" t="inlineStr"/>
      <c r="E61" s="5" t="inlineStr"/>
      <c r="F61" s="8" t="inlineStr"/>
      <c r="G61" s="8" t="inlineStr"/>
      <c r="H61" s="8" t="inlineStr"/>
      <c r="I61" s="5">
        <f>IF(E61&gt;=25,"25+ — rescue team requirement","&lt; 25 — direct emergency-service communication")</f>
        <v/>
      </c>
      <c r="J61" s="8" t="inlineStr"/>
    </row>
    <row r="62" ht="29" customHeight="1">
      <c r="A62" s="8" t="inlineStr"/>
      <c r="B62" s="8" t="inlineStr"/>
      <c r="C62" s="8" t="inlineStr"/>
      <c r="D62" s="8" t="inlineStr"/>
      <c r="E62" s="5" t="inlineStr"/>
      <c r="F62" s="8" t="inlineStr"/>
      <c r="G62" s="8" t="inlineStr"/>
      <c r="H62" s="8" t="inlineStr"/>
      <c r="I62" s="5">
        <f>IF(E62&gt;=25,"25+ — rescue team requirement","&lt; 25 — direct emergency-service communication")</f>
        <v/>
      </c>
      <c r="J62" s="8" t="inlineStr"/>
    </row>
    <row r="63" ht="29" customHeight="1">
      <c r="A63" s="8" t="inlineStr"/>
      <c r="B63" s="8" t="inlineStr"/>
      <c r="C63" s="8" t="inlineStr"/>
      <c r="D63" s="8" t="inlineStr"/>
      <c r="E63" s="5" t="inlineStr"/>
      <c r="F63" s="8" t="inlineStr"/>
      <c r="G63" s="8" t="inlineStr"/>
      <c r="H63" s="8" t="inlineStr"/>
      <c r="I63" s="5">
        <f>IF(E63&gt;=25,"25+ — rescue team requirement","&lt; 25 — direct emergency-service communication")</f>
        <v/>
      </c>
      <c r="J63" s="8" t="inlineStr"/>
    </row>
    <row r="64" ht="29" customHeight="1">
      <c r="A64" s="8" t="inlineStr"/>
      <c r="B64" s="8" t="inlineStr"/>
      <c r="C64" s="8" t="inlineStr"/>
      <c r="D64" s="8" t="inlineStr"/>
      <c r="E64" s="5" t="inlineStr"/>
      <c r="F64" s="8" t="inlineStr"/>
      <c r="G64" s="8" t="inlineStr"/>
      <c r="H64" s="8" t="inlineStr"/>
      <c r="I64" s="5">
        <f>IF(E64&gt;=25,"25+ — rescue team requirement","&lt; 25 — direct emergency-service communication")</f>
        <v/>
      </c>
      <c r="J64" s="8" t="inlineStr"/>
    </row>
    <row r="65" ht="29" customHeight="1">
      <c r="A65" s="8" t="inlineStr"/>
      <c r="B65" s="8" t="inlineStr"/>
      <c r="C65" s="8" t="inlineStr"/>
      <c r="D65" s="8" t="inlineStr"/>
      <c r="E65" s="5" t="inlineStr"/>
      <c r="F65" s="8" t="inlineStr"/>
      <c r="G65" s="8" t="inlineStr"/>
      <c r="H65" s="8" t="inlineStr"/>
      <c r="I65" s="5">
        <f>IF(E65&gt;=25,"25+ — rescue team requirement","&lt; 25 — direct emergency-service communication")</f>
        <v/>
      </c>
      <c r="J65" s="8" t="inlineStr"/>
    </row>
    <row r="66" ht="29" customHeight="1">
      <c r="A66" s="8" t="inlineStr"/>
      <c r="B66" s="8" t="inlineStr"/>
      <c r="C66" s="8" t="inlineStr"/>
      <c r="D66" s="8" t="inlineStr"/>
      <c r="E66" s="5" t="inlineStr"/>
      <c r="F66" s="8" t="inlineStr"/>
      <c r="G66" s="8" t="inlineStr"/>
      <c r="H66" s="8" t="inlineStr"/>
      <c r="I66" s="5">
        <f>IF(E66&gt;=25,"25+ — rescue team requirement","&lt; 25 — direct emergency-service communication")</f>
        <v/>
      </c>
      <c r="J66" s="8" t="inlineStr"/>
    </row>
    <row r="67" ht="29" customHeight="1">
      <c r="A67" s="8" t="inlineStr"/>
      <c r="B67" s="8" t="inlineStr"/>
      <c r="C67" s="8" t="inlineStr"/>
      <c r="D67" s="8" t="inlineStr"/>
      <c r="E67" s="5" t="inlineStr"/>
      <c r="F67" s="8" t="inlineStr"/>
      <c r="G67" s="8" t="inlineStr"/>
      <c r="H67" s="8" t="inlineStr"/>
      <c r="I67" s="5">
        <f>IF(E67&gt;=25,"25+ — rescue team requirement","&lt; 25 — direct emergency-service communication")</f>
        <v/>
      </c>
      <c r="J67" s="8" t="inlineStr"/>
    </row>
    <row r="68" ht="29" customHeight="1">
      <c r="A68" s="8" t="inlineStr"/>
      <c r="B68" s="8" t="inlineStr"/>
      <c r="C68" s="8" t="inlineStr"/>
      <c r="D68" s="8" t="inlineStr"/>
      <c r="E68" s="5" t="inlineStr"/>
      <c r="F68" s="8" t="inlineStr"/>
      <c r="G68" s="8" t="inlineStr"/>
      <c r="H68" s="8" t="inlineStr"/>
      <c r="I68" s="5">
        <f>IF(E68&gt;=25,"25+ — rescue team requirement","&lt; 25 — direct emergency-service communication")</f>
        <v/>
      </c>
      <c r="J68" s="8" t="inlineStr"/>
    </row>
    <row r="69" ht="29" customHeight="1">
      <c r="A69" s="8" t="inlineStr"/>
      <c r="B69" s="8" t="inlineStr"/>
      <c r="C69" s="8" t="inlineStr"/>
      <c r="D69" s="8" t="inlineStr"/>
      <c r="E69" s="5" t="inlineStr"/>
      <c r="F69" s="8" t="inlineStr"/>
      <c r="G69" s="8" t="inlineStr"/>
      <c r="H69" s="8" t="inlineStr"/>
      <c r="I69" s="5">
        <f>IF(E69&gt;=25,"25+ — rescue team requirement","&lt; 25 — direct emergency-service communication")</f>
        <v/>
      </c>
      <c r="J69" s="8" t="inlineStr"/>
    </row>
    <row r="70" ht="29" customHeight="1">
      <c r="A70" s="8" t="inlineStr"/>
      <c r="B70" s="8" t="inlineStr"/>
      <c r="C70" s="8" t="inlineStr"/>
      <c r="D70" s="8" t="inlineStr"/>
      <c r="E70" s="5" t="inlineStr"/>
      <c r="F70" s="8" t="inlineStr"/>
      <c r="G70" s="8" t="inlineStr"/>
      <c r="H70" s="8" t="inlineStr"/>
      <c r="I70" s="5">
        <f>IF(E70&gt;=25,"25+ — rescue team requirement","&lt; 25 — direct emergency-service communication")</f>
        <v/>
      </c>
      <c r="J70" s="8" t="inlineStr"/>
    </row>
    <row r="71" ht="29" customHeight="1">
      <c r="A71" s="8" t="inlineStr"/>
      <c r="B71" s="8" t="inlineStr"/>
      <c r="C71" s="8" t="inlineStr"/>
      <c r="D71" s="8" t="inlineStr"/>
      <c r="E71" s="5" t="inlineStr"/>
      <c r="F71" s="8" t="inlineStr"/>
      <c r="G71" s="8" t="inlineStr"/>
      <c r="H71" s="8" t="inlineStr"/>
      <c r="I71" s="5">
        <f>IF(E71&gt;=25,"25+ — rescue team requirement","&lt; 25 — direct emergency-service communication")</f>
        <v/>
      </c>
      <c r="J71" s="8" t="inlineStr"/>
    </row>
    <row r="72" ht="29" customHeight="1">
      <c r="A72" s="8" t="inlineStr"/>
      <c r="B72" s="8" t="inlineStr"/>
      <c r="C72" s="8" t="inlineStr"/>
      <c r="D72" s="8" t="inlineStr"/>
      <c r="E72" s="5" t="inlineStr"/>
      <c r="F72" s="8" t="inlineStr"/>
      <c r="G72" s="8" t="inlineStr"/>
      <c r="H72" s="8" t="inlineStr"/>
      <c r="I72" s="5">
        <f>IF(E72&gt;=25,"25+ — rescue team requirement","&lt; 25 — direct emergency-service communication")</f>
        <v/>
      </c>
      <c r="J72" s="8" t="inlineStr"/>
    </row>
    <row r="73" ht="29" customHeight="1">
      <c r="A73" s="8" t="inlineStr"/>
      <c r="B73" s="8" t="inlineStr"/>
      <c r="C73" s="8" t="inlineStr"/>
      <c r="D73" s="8" t="inlineStr"/>
      <c r="E73" s="5" t="inlineStr"/>
      <c r="F73" s="8" t="inlineStr"/>
      <c r="G73" s="8" t="inlineStr"/>
      <c r="H73" s="8" t="inlineStr"/>
      <c r="I73" s="5">
        <f>IF(E73&gt;=25,"25+ — rescue team requirement","&lt; 25 — direct emergency-service communication")</f>
        <v/>
      </c>
      <c r="J73" s="8" t="inlineStr"/>
    </row>
    <row r="74" ht="29" customHeight="1">
      <c r="A74" s="8" t="inlineStr"/>
      <c r="B74" s="8" t="inlineStr"/>
      <c r="C74" s="8" t="inlineStr"/>
      <c r="D74" s="8" t="inlineStr"/>
      <c r="E74" s="5" t="inlineStr"/>
      <c r="F74" s="8" t="inlineStr"/>
      <c r="G74" s="8" t="inlineStr"/>
      <c r="H74" s="8" t="inlineStr"/>
      <c r="I74" s="5">
        <f>IF(E74&gt;=25,"25+ — rescue team requirement","&lt; 25 — direct emergency-service communication")</f>
        <v/>
      </c>
      <c r="J74" s="8" t="inlineStr"/>
    </row>
    <row r="75" ht="29" customHeight="1">
      <c r="A75" s="8" t="inlineStr"/>
      <c r="B75" s="8" t="inlineStr"/>
      <c r="C75" s="8" t="inlineStr"/>
      <c r="D75" s="8" t="inlineStr"/>
      <c r="E75" s="5" t="inlineStr"/>
      <c r="F75" s="8" t="inlineStr"/>
      <c r="G75" s="8" t="inlineStr"/>
      <c r="H75" s="8" t="inlineStr"/>
      <c r="I75" s="5">
        <f>IF(E75&gt;=25,"25+ — rescue team requirement","&lt; 25 — direct emergency-service communication")</f>
        <v/>
      </c>
      <c r="J75" s="8" t="inlineStr"/>
    </row>
    <row r="76" ht="29" customHeight="1">
      <c r="A76" s="8" t="inlineStr"/>
      <c r="B76" s="8" t="inlineStr"/>
      <c r="C76" s="8" t="inlineStr"/>
      <c r="D76" s="8" t="inlineStr"/>
      <c r="E76" s="5" t="inlineStr"/>
      <c r="F76" s="8" t="inlineStr"/>
      <c r="G76" s="8" t="inlineStr"/>
      <c r="H76" s="8" t="inlineStr"/>
      <c r="I76" s="5">
        <f>IF(E76&gt;=25,"25+ — rescue team requirement","&lt; 25 — direct emergency-service communication")</f>
        <v/>
      </c>
      <c r="J76" s="8" t="inlineStr"/>
    </row>
    <row r="77" ht="29" customHeight="1">
      <c r="A77" s="8" t="inlineStr"/>
      <c r="B77" s="8" t="inlineStr"/>
      <c r="C77" s="8" t="inlineStr"/>
      <c r="D77" s="8" t="inlineStr"/>
      <c r="E77" s="5" t="inlineStr"/>
      <c r="F77" s="8" t="inlineStr"/>
      <c r="G77" s="8" t="inlineStr"/>
      <c r="H77" s="8" t="inlineStr"/>
      <c r="I77" s="5">
        <f>IF(E77&gt;=25,"25+ — rescue team requirement","&lt; 25 — direct emergency-service communication")</f>
        <v/>
      </c>
      <c r="J77" s="8" t="inlineStr"/>
    </row>
    <row r="78" ht="29" customHeight="1">
      <c r="A78" s="8" t="inlineStr"/>
      <c r="B78" s="8" t="inlineStr"/>
      <c r="C78" s="8" t="inlineStr"/>
      <c r="D78" s="8" t="inlineStr"/>
      <c r="E78" s="5" t="inlineStr"/>
      <c r="F78" s="8" t="inlineStr"/>
      <c r="G78" s="8" t="inlineStr"/>
      <c r="H78" s="8" t="inlineStr"/>
      <c r="I78" s="5">
        <f>IF(E78&gt;=25,"25+ — rescue team requirement","&lt; 25 — direct emergency-service communication")</f>
        <v/>
      </c>
      <c r="J78" s="8" t="inlineStr"/>
    </row>
    <row r="79" ht="29" customHeight="1">
      <c r="A79" s="8" t="inlineStr"/>
      <c r="B79" s="8" t="inlineStr"/>
      <c r="C79" s="8" t="inlineStr"/>
      <c r="D79" s="8" t="inlineStr"/>
      <c r="E79" s="5" t="inlineStr"/>
      <c r="F79" s="8" t="inlineStr"/>
      <c r="G79" s="8" t="inlineStr"/>
      <c r="H79" s="8" t="inlineStr"/>
      <c r="I79" s="5">
        <f>IF(E79&gt;=25,"25+ — rescue team requirement","&lt; 25 — direct emergency-service communication")</f>
        <v/>
      </c>
      <c r="J79" s="8" t="inlineStr"/>
    </row>
    <row r="80" ht="29" customHeight="1">
      <c r="A80" s="8" t="inlineStr"/>
      <c r="B80" s="8" t="inlineStr"/>
      <c r="C80" s="8" t="inlineStr"/>
      <c r="D80" s="8" t="inlineStr"/>
      <c r="E80" s="5" t="inlineStr"/>
      <c r="F80" s="8" t="inlineStr"/>
      <c r="G80" s="8" t="inlineStr"/>
      <c r="H80" s="8" t="inlineStr"/>
      <c r="I80" s="5">
        <f>IF(E80&gt;=25,"25+ — rescue team requirement","&lt; 25 — direct emergency-service communication")</f>
        <v/>
      </c>
      <c r="J80" s="8" t="inlineStr"/>
    </row>
    <row r="81" ht="29" customHeight="1">
      <c r="A81" s="8" t="inlineStr"/>
      <c r="B81" s="8" t="inlineStr"/>
      <c r="C81" s="8" t="inlineStr"/>
      <c r="D81" s="8" t="inlineStr"/>
      <c r="E81" s="5" t="inlineStr"/>
      <c r="F81" s="8" t="inlineStr"/>
      <c r="G81" s="8" t="inlineStr"/>
      <c r="H81" s="8" t="inlineStr"/>
      <c r="I81" s="5">
        <f>IF(E81&gt;=25,"25+ — rescue team requirement","&lt; 25 — direct emergency-service communication")</f>
        <v/>
      </c>
      <c r="J81" s="8" t="inlineStr"/>
    </row>
    <row r="82" ht="29" customHeight="1">
      <c r="A82" s="8" t="inlineStr"/>
      <c r="B82" s="8" t="inlineStr"/>
      <c r="C82" s="8" t="inlineStr"/>
      <c r="D82" s="8" t="inlineStr"/>
      <c r="E82" s="5" t="inlineStr"/>
      <c r="F82" s="8" t="inlineStr"/>
      <c r="G82" s="8" t="inlineStr"/>
      <c r="H82" s="8" t="inlineStr"/>
      <c r="I82" s="5">
        <f>IF(E82&gt;=25,"25+ — rescue team requirement","&lt; 25 — direct emergency-service communication")</f>
        <v/>
      </c>
      <c r="J82" s="8" t="inlineStr"/>
    </row>
    <row r="83" ht="29" customHeight="1">
      <c r="A83" s="8" t="inlineStr"/>
      <c r="B83" s="8" t="inlineStr"/>
      <c r="C83" s="8" t="inlineStr"/>
      <c r="D83" s="8" t="inlineStr"/>
      <c r="E83" s="5" t="inlineStr"/>
      <c r="F83" s="8" t="inlineStr"/>
      <c r="G83" s="8" t="inlineStr"/>
      <c r="H83" s="8" t="inlineStr"/>
      <c r="I83" s="5">
        <f>IF(E83&gt;=25,"25+ — rescue team requirement","&lt; 25 — direct emergency-service communication")</f>
        <v/>
      </c>
      <c r="J83" s="8" t="inlineStr"/>
    </row>
    <row r="84" ht="29" customHeight="1">
      <c r="A84" s="8" t="inlineStr"/>
      <c r="B84" s="8" t="inlineStr"/>
      <c r="C84" s="8" t="inlineStr"/>
      <c r="D84" s="8" t="inlineStr"/>
      <c r="E84" s="5" t="inlineStr"/>
      <c r="F84" s="8" t="inlineStr"/>
      <c r="G84" s="8" t="inlineStr"/>
      <c r="H84" s="8" t="inlineStr"/>
      <c r="I84" s="5">
        <f>IF(E84&gt;=25,"25+ — rescue team requirement","&lt; 25 — direct emergency-service communication")</f>
        <v/>
      </c>
      <c r="J84" s="8" t="inlineStr"/>
    </row>
    <row r="85" ht="29" customHeight="1">
      <c r="A85" s="8" t="inlineStr"/>
      <c r="B85" s="8" t="inlineStr"/>
      <c r="C85" s="8" t="inlineStr"/>
      <c r="D85" s="8" t="inlineStr"/>
      <c r="E85" s="5" t="inlineStr"/>
      <c r="F85" s="8" t="inlineStr"/>
      <c r="G85" s="8" t="inlineStr"/>
      <c r="H85" s="8" t="inlineStr"/>
      <c r="I85" s="5">
        <f>IF(E85&gt;=25,"25+ — rescue team requirement","&lt; 25 — direct emergency-service communication")</f>
        <v/>
      </c>
      <c r="J85" s="8" t="inlineStr"/>
    </row>
    <row r="86" ht="29" customHeight="1">
      <c r="A86" s="8" t="inlineStr"/>
      <c r="B86" s="8" t="inlineStr"/>
      <c r="C86" s="8" t="inlineStr"/>
      <c r="D86" s="8" t="inlineStr"/>
      <c r="E86" s="5" t="inlineStr"/>
      <c r="F86" s="8" t="inlineStr"/>
      <c r="G86" s="8" t="inlineStr"/>
      <c r="H86" s="8" t="inlineStr"/>
      <c r="I86" s="5">
        <f>IF(E86&gt;=25,"25+ — rescue team requirement","&lt; 25 — direct emergency-service communication")</f>
        <v/>
      </c>
      <c r="J86" s="8" t="inlineStr"/>
    </row>
    <row r="87" ht="29" customHeight="1">
      <c r="A87" s="8" t="inlineStr"/>
      <c r="B87" s="8" t="inlineStr"/>
      <c r="C87" s="8" t="inlineStr"/>
      <c r="D87" s="8" t="inlineStr"/>
      <c r="E87" s="5" t="inlineStr"/>
      <c r="F87" s="8" t="inlineStr"/>
      <c r="G87" s="8" t="inlineStr"/>
      <c r="H87" s="8" t="inlineStr"/>
      <c r="I87" s="5">
        <f>IF(E87&gt;=25,"25+ — rescue team requirement","&lt; 25 — direct emergency-service communication")</f>
        <v/>
      </c>
      <c r="J87" s="8" t="inlineStr"/>
    </row>
    <row r="88" ht="29" customHeight="1">
      <c r="A88" s="8" t="inlineStr"/>
      <c r="B88" s="8" t="inlineStr"/>
      <c r="C88" s="8" t="inlineStr"/>
      <c r="D88" s="8" t="inlineStr"/>
      <c r="E88" s="5" t="inlineStr"/>
      <c r="F88" s="8" t="inlineStr"/>
      <c r="G88" s="8" t="inlineStr"/>
      <c r="H88" s="8" t="inlineStr"/>
      <c r="I88" s="5">
        <f>IF(E88&gt;=25,"25+ — rescue team requirement","&lt; 25 — direct emergency-service communication")</f>
        <v/>
      </c>
      <c r="J88" s="8" t="inlineStr"/>
    </row>
    <row r="89" ht="29" customHeight="1">
      <c r="A89" s="8" t="inlineStr"/>
      <c r="B89" s="8" t="inlineStr"/>
      <c r="C89" s="8" t="inlineStr"/>
      <c r="D89" s="8" t="inlineStr"/>
      <c r="E89" s="5" t="inlineStr"/>
      <c r="F89" s="8" t="inlineStr"/>
      <c r="G89" s="8" t="inlineStr"/>
      <c r="H89" s="8" t="inlineStr"/>
      <c r="I89" s="5">
        <f>IF(E89&gt;=25,"25+ — rescue team requirement","&lt; 25 — direct emergency-service communication")</f>
        <v/>
      </c>
      <c r="J89" s="8" t="inlineStr"/>
    </row>
    <row r="90" ht="29" customHeight="1">
      <c r="A90" s="8" t="inlineStr"/>
      <c r="B90" s="8" t="inlineStr"/>
      <c r="C90" s="8" t="inlineStr"/>
      <c r="D90" s="8" t="inlineStr"/>
      <c r="E90" s="5" t="inlineStr"/>
      <c r="F90" s="8" t="inlineStr"/>
      <c r="G90" s="8" t="inlineStr"/>
      <c r="H90" s="8" t="inlineStr"/>
      <c r="I90" s="5">
        <f>IF(E90&gt;=25,"25+ — rescue team requirement","&lt; 25 — direct emergency-service communication")</f>
        <v/>
      </c>
      <c r="J90" s="8" t="inlineStr"/>
    </row>
    <row r="91" ht="29" customHeight="1">
      <c r="A91" s="8" t="inlineStr"/>
      <c r="B91" s="8" t="inlineStr"/>
      <c r="C91" s="8" t="inlineStr"/>
      <c r="D91" s="8" t="inlineStr"/>
      <c r="E91" s="5" t="inlineStr"/>
      <c r="F91" s="8" t="inlineStr"/>
      <c r="G91" s="8" t="inlineStr"/>
      <c r="H91" s="8" t="inlineStr"/>
      <c r="I91" s="5">
        <f>IF(E91&gt;=25,"25+ — rescue team requirement","&lt; 25 — direct emergency-service communication")</f>
        <v/>
      </c>
      <c r="J91" s="8" t="inlineStr"/>
    </row>
    <row r="92" ht="29" customHeight="1">
      <c r="A92" s="8" t="inlineStr"/>
      <c r="B92" s="8" t="inlineStr"/>
      <c r="C92" s="8" t="inlineStr"/>
      <c r="D92" s="8" t="inlineStr"/>
      <c r="E92" s="5" t="inlineStr"/>
      <c r="F92" s="8" t="inlineStr"/>
      <c r="G92" s="8" t="inlineStr"/>
      <c r="H92" s="8" t="inlineStr"/>
      <c r="I92" s="5">
        <f>IF(E92&gt;=25,"25+ — rescue team requirement","&lt; 25 — direct emergency-service communication")</f>
        <v/>
      </c>
      <c r="J92" s="8" t="inlineStr"/>
    </row>
    <row r="93" ht="29" customHeight="1">
      <c r="A93" s="8" t="inlineStr"/>
      <c r="B93" s="8" t="inlineStr"/>
      <c r="C93" s="8" t="inlineStr"/>
      <c r="D93" s="8" t="inlineStr"/>
      <c r="E93" s="5" t="inlineStr"/>
      <c r="F93" s="8" t="inlineStr"/>
      <c r="G93" s="8" t="inlineStr"/>
      <c r="H93" s="8" t="inlineStr"/>
      <c r="I93" s="5">
        <f>IF(E93&gt;=25,"25+ — rescue team requirement","&lt; 25 — direct emergency-service communication")</f>
        <v/>
      </c>
      <c r="J93" s="8" t="inlineStr"/>
    </row>
    <row r="94" ht="29" customHeight="1">
      <c r="A94" s="8" t="inlineStr"/>
      <c r="B94" s="8" t="inlineStr"/>
      <c r="C94" s="8" t="inlineStr"/>
      <c r="D94" s="8" t="inlineStr"/>
      <c r="E94" s="5" t="inlineStr"/>
      <c r="F94" s="8" t="inlineStr"/>
      <c r="G94" s="8" t="inlineStr"/>
      <c r="H94" s="8" t="inlineStr"/>
      <c r="I94" s="5">
        <f>IF(E94&gt;=25,"25+ — rescue team requirement","&lt; 25 — direct emergency-service communication")</f>
        <v/>
      </c>
      <c r="J94" s="8" t="inlineStr"/>
    </row>
    <row r="95" ht="29" customHeight="1">
      <c r="A95" s="8" t="inlineStr"/>
      <c r="B95" s="8" t="inlineStr"/>
      <c r="C95" s="8" t="inlineStr"/>
      <c r="D95" s="8" t="inlineStr"/>
      <c r="E95" s="5" t="inlineStr"/>
      <c r="F95" s="8" t="inlineStr"/>
      <c r="G95" s="8" t="inlineStr"/>
      <c r="H95" s="8" t="inlineStr"/>
      <c r="I95" s="5">
        <f>IF(E95&gt;=25,"25+ — rescue team requirement","&lt; 25 — direct emergency-service communication")</f>
        <v/>
      </c>
      <c r="J95" s="8" t="inlineStr"/>
    </row>
    <row r="96" ht="29" customHeight="1">
      <c r="A96" s="8" t="inlineStr"/>
      <c r="B96" s="8" t="inlineStr"/>
      <c r="C96" s="8" t="inlineStr"/>
      <c r="D96" s="8" t="inlineStr"/>
      <c r="E96" s="5" t="inlineStr"/>
      <c r="F96" s="8" t="inlineStr"/>
      <c r="G96" s="8" t="inlineStr"/>
      <c r="H96" s="8" t="inlineStr"/>
      <c r="I96" s="5">
        <f>IF(E96&gt;=25,"25+ — rescue team requirement","&lt; 25 — direct emergency-service communication")</f>
        <v/>
      </c>
      <c r="J96" s="8" t="inlineStr"/>
    </row>
    <row r="97" ht="29" customHeight="1">
      <c r="A97" s="8" t="inlineStr"/>
      <c r="B97" s="8" t="inlineStr"/>
      <c r="C97" s="8" t="inlineStr"/>
      <c r="D97" s="8" t="inlineStr"/>
      <c r="E97" s="5" t="inlineStr"/>
      <c r="F97" s="8" t="inlineStr"/>
      <c r="G97" s="8" t="inlineStr"/>
      <c r="H97" s="8" t="inlineStr"/>
      <c r="I97" s="5">
        <f>IF(E97&gt;=25,"25+ — rescue team requirement","&lt; 25 — direct emergency-service communication")</f>
        <v/>
      </c>
      <c r="J97" s="8" t="inlineStr"/>
    </row>
    <row r="98" ht="29" customHeight="1">
      <c r="A98" s="8" t="inlineStr"/>
      <c r="B98" s="8" t="inlineStr"/>
      <c r="C98" s="8" t="inlineStr"/>
      <c r="D98" s="8" t="inlineStr"/>
      <c r="E98" s="5" t="inlineStr"/>
      <c r="F98" s="8" t="inlineStr"/>
      <c r="G98" s="8" t="inlineStr"/>
      <c r="H98" s="8" t="inlineStr"/>
      <c r="I98" s="5">
        <f>IF(E98&gt;=25,"25+ — rescue team requirement","&lt; 25 — direct emergency-service communication")</f>
        <v/>
      </c>
      <c r="J98" s="8" t="inlineStr"/>
    </row>
    <row r="99" ht="29" customHeight="1">
      <c r="A99" s="8" t="inlineStr"/>
      <c r="B99" s="8" t="inlineStr"/>
      <c r="C99" s="8" t="inlineStr"/>
      <c r="D99" s="8" t="inlineStr"/>
      <c r="E99" s="5" t="inlineStr"/>
      <c r="F99" s="8" t="inlineStr"/>
      <c r="G99" s="8" t="inlineStr"/>
      <c r="H99" s="8" t="inlineStr"/>
      <c r="I99" s="5">
        <f>IF(E99&gt;=25,"25+ — rescue team requirement","&lt; 25 — direct emergency-service communication")</f>
        <v/>
      </c>
      <c r="J99" s="8" t="inlineStr"/>
    </row>
    <row r="100" ht="29" customHeight="1">
      <c r="A100" s="8" t="inlineStr"/>
      <c r="B100" s="8" t="inlineStr"/>
      <c r="C100" s="8" t="inlineStr"/>
      <c r="D100" s="8" t="inlineStr"/>
      <c r="E100" s="5" t="inlineStr"/>
      <c r="F100" s="8" t="inlineStr"/>
      <c r="G100" s="8" t="inlineStr"/>
      <c r="H100" s="8" t="inlineStr"/>
      <c r="I100" s="5">
        <f>IF(E100&gt;=25,"25+ — rescue team requirement","&lt; 25 — direct emergency-service communication")</f>
        <v/>
      </c>
      <c r="J100" s="8" t="inlineStr"/>
    </row>
    <row r="101" ht="29" customHeight="1">
      <c r="A101" s="8" t="inlineStr"/>
      <c r="B101" s="8" t="inlineStr"/>
      <c r="C101" s="8" t="inlineStr"/>
      <c r="D101" s="8" t="inlineStr"/>
      <c r="E101" s="5" t="inlineStr"/>
      <c r="F101" s="8" t="inlineStr"/>
      <c r="G101" s="8" t="inlineStr"/>
      <c r="H101" s="8" t="inlineStr"/>
      <c r="I101" s="5">
        <f>IF(E101&gt;=25,"25+ — rescue team requirement","&lt; 25 — direct emergency-service communication")</f>
        <v/>
      </c>
      <c r="J101" s="8" t="inlineStr"/>
    </row>
    <row r="102" ht="29" customHeight="1">
      <c r="A102" s="8" t="inlineStr"/>
      <c r="B102" s="8" t="inlineStr"/>
      <c r="C102" s="8" t="inlineStr"/>
      <c r="D102" s="8" t="inlineStr"/>
      <c r="E102" s="5" t="inlineStr"/>
      <c r="F102" s="8" t="inlineStr"/>
      <c r="G102" s="8" t="inlineStr"/>
      <c r="H102" s="8" t="inlineStr"/>
      <c r="I102" s="5">
        <f>IF(E102&gt;=25,"25+ — rescue team requirement","&lt; 25 — direct emergency-service communication")</f>
        <v/>
      </c>
      <c r="J102" s="8" t="inlineStr"/>
    </row>
    <row r="103" ht="29" customHeight="1">
      <c r="A103" s="8" t="inlineStr"/>
      <c r="B103" s="8" t="inlineStr"/>
      <c r="C103" s="8" t="inlineStr"/>
      <c r="D103" s="8" t="inlineStr"/>
      <c r="E103" s="5" t="inlineStr"/>
      <c r="F103" s="8" t="inlineStr"/>
      <c r="G103" s="8" t="inlineStr"/>
      <c r="H103" s="8" t="inlineStr"/>
      <c r="I103" s="5">
        <f>IF(E103&gt;=25,"25+ — rescue team requirement","&lt; 25 — direct emergency-service communication")</f>
        <v/>
      </c>
      <c r="J103" s="8" t="inlineStr"/>
    </row>
    <row r="104" ht="29" customHeight="1">
      <c r="A104" s="8" t="inlineStr"/>
      <c r="B104" s="8" t="inlineStr"/>
      <c r="C104" s="8" t="inlineStr"/>
      <c r="D104" s="8" t="inlineStr"/>
      <c r="E104" s="5" t="inlineStr"/>
      <c r="F104" s="8" t="inlineStr"/>
      <c r="G104" s="8" t="inlineStr"/>
      <c r="H104" s="8" t="inlineStr"/>
      <c r="I104" s="5">
        <f>IF(E104&gt;=25,"25+ — rescue team requirement","&lt; 25 — direct emergency-service communication")</f>
        <v/>
      </c>
      <c r="J104" s="8" t="inlineStr"/>
    </row>
  </sheetData>
  <mergeCells count="2">
    <mergeCell ref="A1:J1"/>
    <mergeCell ref="A2:J2"/>
  </mergeCells>
  <pageMargins left="0.25" right="0.25" top="0.3" bottom="0.3" header="0.12" footer="0.12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18" customWidth="1" min="2" max="2"/>
    <col width="44" customWidth="1" min="3" max="3"/>
    <col width="32" customWidth="1" min="4" max="4"/>
    <col width="53" customWidth="1" min="5" max="5"/>
    <col width="45" customWidth="1" min="6" max="6"/>
    <col width="14" customWidth="1" min="7" max="7"/>
    <col width="34" customWidth="1" min="8" max="8"/>
    <col width="23" customWidth="1" min="9" max="9"/>
  </cols>
  <sheetData>
    <row r="1" ht="34" customHeight="1">
      <c r="A1" s="1" t="inlineStr">
        <is>
          <t>CoP 46.0 COMPARATIVE WORKFORCE SCENARIOS</t>
        </is>
      </c>
    </row>
    <row r="2" ht="31" customHeight="1">
      <c r="A2" s="2" t="inlineStr">
        <is>
          <t>Scenarios are configuration aids built from CoP 46.0’s workforce threshold; they are not actual project data or a substitute for risk-based resource sizing.</t>
        </is>
      </c>
    </row>
    <row r="4">
      <c r="A4" s="7" t="inlineStr">
        <is>
          <t>Scenario</t>
        </is>
      </c>
      <c r="B4" s="7" t="inlineStr">
        <is>
          <t>Workforce range</t>
        </is>
      </c>
      <c r="C4" s="7" t="inlineStr">
        <is>
          <t>Explicit CoP 46.0 team/transport trigger</t>
        </is>
      </c>
      <c r="D4" s="7" t="inlineStr">
        <is>
          <t>Emergency-service communication</t>
        </is>
      </c>
      <c r="E4" s="7" t="inlineStr">
        <is>
          <t>Baseline extraction / evacuation controls</t>
        </is>
      </c>
      <c r="F4" s="7" t="inlineStr">
        <is>
          <t>Project decision gate</t>
        </is>
      </c>
      <c r="G4" s="7" t="inlineStr">
        <is>
          <t>Status</t>
        </is>
      </c>
      <c r="H4" s="7" t="inlineStr">
        <is>
          <t>Evidence / action</t>
        </is>
      </c>
      <c r="I4" s="7" t="inlineStr">
        <is>
          <t>Owner</t>
        </is>
      </c>
    </row>
    <row r="5" ht="70" customHeight="1">
      <c r="A5" s="8" t="inlineStr">
        <is>
          <t>Low-occupancy underground work</t>
        </is>
      </c>
      <c r="B5" s="8" t="inlineStr">
        <is>
          <t>1–9</t>
        </is>
      </c>
      <c r="C5" s="8" t="inlineStr">
        <is>
          <t>Rescue team + vehicle: not triggered by workforce number alone.</t>
        </is>
      </c>
      <c r="D5" s="8" t="inlineStr">
        <is>
          <t>Direct means required.</t>
        </is>
      </c>
      <c r="E5" s="8" t="inlineStr">
        <is>
          <t>First aiders; confined-space suitable stretcher/blankets; surface transfer; access/egress; evacuation plan.</t>
        </is>
      </c>
      <c r="F5" s="8" t="inlineStr">
        <is>
          <t>Confirm credible hazards do not require a greater project response.</t>
        </is>
      </c>
      <c r="G5" s="9" t="inlineStr">
        <is>
          <t>PENDING</t>
        </is>
      </c>
      <c r="H5" s="8" t="inlineStr"/>
      <c r="I5" s="8" t="inlineStr"/>
    </row>
    <row r="6" ht="70" customHeight="1">
      <c r="A6" s="8" t="inlineStr">
        <is>
          <t>Moderate-occupancy underground work</t>
        </is>
      </c>
      <c r="B6" s="8" t="inlineStr">
        <is>
          <t>10–24</t>
        </is>
      </c>
      <c r="C6" s="8" t="inlineStr">
        <is>
          <t>Rescue team + vehicle: not triggered by workforce number alone.</t>
        </is>
      </c>
      <c r="D6" s="8" t="inlineStr">
        <is>
          <t>Direct means required.</t>
        </is>
      </c>
      <c r="E6" s="8" t="inlineStr">
        <is>
          <t>Same baseline controls apply; route and first-aid capacity must reflect actual workface distribution.</t>
        </is>
      </c>
      <c r="F6" s="8" t="inlineStr">
        <is>
          <t>Review peak attendance and SIMOPS/route limitations.</t>
        </is>
      </c>
      <c r="G6" s="9" t="inlineStr">
        <is>
          <t>PENDING</t>
        </is>
      </c>
      <c r="H6" s="8" t="inlineStr"/>
      <c r="I6" s="8" t="inlineStr"/>
    </row>
    <row r="7" ht="70" customHeight="1">
      <c r="A7" s="8" t="inlineStr">
        <is>
          <t>Threshold reached</t>
        </is>
      </c>
      <c r="B7" s="8" t="inlineStr">
        <is>
          <t>25</t>
        </is>
      </c>
      <c r="C7" s="8" t="inlineStr">
        <is>
          <t>Fully equipped trained rescue team + appropriate hospital-transport vehicle required.</t>
        </is>
      </c>
      <c r="D7" s="8" t="inlineStr">
        <is>
          <t>Maintain direct communications as resilience.</t>
        </is>
      </c>
      <c r="E7" s="8" t="inlineStr">
        <is>
          <t>Same baseline controls apply.</t>
        </is>
      </c>
      <c r="F7" s="8" t="inlineStr">
        <is>
          <t>Do not begin/continue peak workforce period without verified team, equipment, vehicle and route readiness.</t>
        </is>
      </c>
      <c r="G7" s="9" t="inlineStr">
        <is>
          <t>PENDING</t>
        </is>
      </c>
      <c r="H7" s="8" t="inlineStr"/>
      <c r="I7" s="8" t="inlineStr"/>
    </row>
    <row r="8" ht="70" customHeight="1">
      <c r="A8" s="8" t="inlineStr">
        <is>
          <t>High-occupancy underground work</t>
        </is>
      </c>
      <c r="B8" s="8" t="inlineStr">
        <is>
          <t>26+</t>
        </is>
      </c>
      <c r="C8" s="8" t="inlineStr">
        <is>
          <t>Fully equipped trained rescue team + appropriate hospital-transport vehicle required.</t>
        </is>
      </c>
      <c r="D8" s="8" t="inlineStr">
        <is>
          <t>Maintain direct communications as resilience.</t>
        </is>
      </c>
      <c r="E8" s="8" t="inlineStr">
        <is>
          <t>Same baseline controls apply; scale capability to credible multiple-casualty demand.</t>
        </is>
      </c>
      <c r="F8" s="8" t="inlineStr">
        <is>
          <t>Emergency plan must validate command, triage, extraction routes and drill performance.</t>
        </is>
      </c>
      <c r="G8" s="9" t="inlineStr">
        <is>
          <t>PENDING</t>
        </is>
      </c>
      <c r="H8" s="8" t="inlineStr"/>
      <c r="I8" s="8" t="inlineStr"/>
    </row>
  </sheetData>
  <mergeCells count="2">
    <mergeCell ref="A1:I1"/>
    <mergeCell ref="A2:I2"/>
  </mergeCells>
  <conditionalFormatting sqref="G5:G8">
    <cfRule type="expression" priority="1" dxfId="1">
      <formula>G5="GREEN"</formula>
    </cfRule>
    <cfRule type="expression" priority="2" dxfId="2">
      <formula>G5="AMBER"</formula>
    </cfRule>
    <cfRule type="expression" priority="3" dxfId="0">
      <formula>G5="RED"</formula>
    </cfRule>
    <cfRule type="expression" priority="4" dxfId="3">
      <formula>G5="PENDING"</formula>
    </cfRule>
  </conditionalFormatting>
  <dataValidations count="1">
    <dataValidation sqref="D5:D34 E5:E13 E5:E34 F5:F34 G5:G8 G5:G34 H5:H34 J5:J34" showDropDown="0" showInputMessage="0" showErrorMessage="0" allowBlank="0" type="list">
      <formula1>=Lists!$A$1:$A$5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36" customWidth="1" min="2" max="2"/>
    <col width="40" customWidth="1" min="3" max="3"/>
    <col width="22" customWidth="1" min="4" max="4"/>
    <col width="14" customWidth="1" min="5" max="5"/>
    <col width="37" customWidth="1" min="6" max="6"/>
    <col width="13" customWidth="1" min="7" max="7"/>
    <col width="24" customWidth="1" min="8" max="8"/>
  </cols>
  <sheetData>
    <row r="1" ht="34" customHeight="1">
      <c r="A1" s="1" t="inlineStr">
        <is>
          <t>RESCUE-READINESS GATE FOR 25+ UNDERGROUND WORKFORCE</t>
        </is>
      </c>
    </row>
    <row r="2" ht="31" customHeight="1">
      <c r="A2" s="2" t="inlineStr">
        <is>
          <t>Use this gate before any period forecast to reach 25 or more people underground. Any RED/PENDING item means the workface is not accepted as rescue-team ready.</t>
        </is>
      </c>
    </row>
    <row r="4">
      <c r="A4" s="7" t="inlineStr">
        <is>
          <t>Ref</t>
        </is>
      </c>
      <c r="B4" s="7" t="inlineStr">
        <is>
          <t>Requirement</t>
        </is>
      </c>
      <c r="C4" s="7" t="inlineStr">
        <is>
          <t>CoP / project basis</t>
        </is>
      </c>
      <c r="D4" s="7" t="inlineStr">
        <is>
          <t>Owner</t>
        </is>
      </c>
      <c r="E4" s="7" t="inlineStr">
        <is>
          <t>Status</t>
        </is>
      </c>
      <c r="F4" s="7" t="inlineStr">
        <is>
          <t>Evidence / location / expiry</t>
        </is>
      </c>
      <c r="G4" s="7" t="inlineStr">
        <is>
          <t>Action ID</t>
        </is>
      </c>
      <c r="H4" s="7" t="inlineStr">
        <is>
          <t>Verifier / time</t>
        </is>
      </c>
    </row>
    <row r="5" ht="52" customHeight="1">
      <c r="A5" s="10" t="inlineStr">
        <is>
          <t>RG01</t>
        </is>
      </c>
      <c r="B5" s="8" t="inlineStr">
        <is>
          <t>Fully equipped rescue team</t>
        </is>
      </c>
      <c r="C5" s="8" t="inlineStr">
        <is>
          <t>CoP 46.0 3.9(b)(iv); 25+ people underground.</t>
        </is>
      </c>
      <c r="D5" s="8" t="inlineStr">
        <is>
          <t>Rescue Lead</t>
        </is>
      </c>
      <c r="E5" s="9" t="inlineStr">
        <is>
          <t>PENDING</t>
        </is>
      </c>
      <c r="F5" s="8" t="inlineStr"/>
      <c r="G5" s="8" t="inlineStr"/>
      <c r="H5" s="8" t="inlineStr"/>
    </row>
    <row r="6" ht="52" customHeight="1">
      <c r="A6" s="10" t="inlineStr">
        <is>
          <t>RG02</t>
        </is>
      </c>
      <c r="B6" s="8" t="inlineStr">
        <is>
          <t>Trained rescue team</t>
        </is>
      </c>
      <c r="C6" s="8" t="inlineStr">
        <is>
          <t>CoP 46.0 3.9(b)(iv); competence/drill evidence.</t>
        </is>
      </c>
      <c r="D6" s="8" t="inlineStr">
        <is>
          <t>Rescue Lead</t>
        </is>
      </c>
      <c r="E6" s="9" t="inlineStr">
        <is>
          <t>PENDING</t>
        </is>
      </c>
      <c r="F6" s="8" t="inlineStr"/>
      <c r="G6" s="8" t="inlineStr"/>
      <c r="H6" s="8" t="inlineStr"/>
    </row>
    <row r="7" ht="52" customHeight="1">
      <c r="A7" s="10" t="inlineStr">
        <is>
          <t>RG03</t>
        </is>
      </c>
      <c r="B7" s="8" t="inlineStr">
        <is>
          <t>Appropriate hospital-transport vehicle</t>
        </is>
      </c>
      <c r="C7" s="8" t="inlineStr">
        <is>
          <t>CoP 46.0 3.9(b)(iv).</t>
        </is>
      </c>
      <c r="D7" s="8" t="inlineStr">
        <is>
          <t>Logistics Lead</t>
        </is>
      </c>
      <c r="E7" s="9" t="inlineStr">
        <is>
          <t>PENDING</t>
        </is>
      </c>
      <c r="F7" s="8" t="inlineStr"/>
      <c r="G7" s="8" t="inlineStr"/>
      <c r="H7" s="8" t="inlineStr"/>
    </row>
    <row r="8" ht="52" customHeight="1">
      <c r="A8" s="10" t="inlineStr">
        <is>
          <t>RG04</t>
        </is>
      </c>
      <c r="B8" s="8" t="inlineStr">
        <is>
          <t>Rapid first-aid coverage each shift</t>
        </is>
      </c>
      <c r="C8" s="8" t="inlineStr">
        <is>
          <t>CoP 46.0 3.8(a)(i).</t>
        </is>
      </c>
      <c r="D8" s="8" t="inlineStr">
        <is>
          <t>Medical Lead</t>
        </is>
      </c>
      <c r="E8" s="9" t="inlineStr">
        <is>
          <t>PENDING</t>
        </is>
      </c>
      <c r="F8" s="8" t="inlineStr"/>
      <c r="G8" s="8" t="inlineStr"/>
      <c r="H8" s="8" t="inlineStr"/>
    </row>
    <row r="9" ht="52" customHeight="1">
      <c r="A9" s="10" t="inlineStr">
        <is>
          <t>RG05</t>
        </is>
      </c>
      <c r="B9" s="8" t="inlineStr">
        <is>
          <t>Confined-space suitable stretcher / blanket</t>
        </is>
      </c>
      <c r="C9" s="8" t="inlineStr">
        <is>
          <t>CoP 46.0 3.8(a)(iv).</t>
        </is>
      </c>
      <c r="D9" s="8" t="inlineStr">
        <is>
          <t>Medical Lead</t>
        </is>
      </c>
      <c r="E9" s="9" t="inlineStr">
        <is>
          <t>PENDING</t>
        </is>
      </c>
      <c r="F9" s="8" t="inlineStr"/>
      <c r="G9" s="8" t="inlineStr"/>
      <c r="H9" s="8" t="inlineStr"/>
    </row>
    <row r="10" ht="52" customHeight="1">
      <c r="A10" s="10" t="inlineStr">
        <is>
          <t>RG06</t>
        </is>
      </c>
      <c r="B10" s="8" t="inlineStr">
        <is>
          <t>Casualty-to-surface transfer method</t>
        </is>
      </c>
      <c r="C10" s="8" t="inlineStr">
        <is>
          <t>CoP 46.0 3.8(a)(v); 3.9(b)(vi) if shaft.</t>
        </is>
      </c>
      <c r="D10" s="8" t="inlineStr">
        <is>
          <t>Access Lead</t>
        </is>
      </c>
      <c r="E10" s="9" t="inlineStr">
        <is>
          <t>PENDING</t>
        </is>
      </c>
      <c r="F10" s="8" t="inlineStr"/>
      <c r="G10" s="8" t="inlineStr"/>
      <c r="H10" s="8" t="inlineStr"/>
    </row>
    <row r="11" ht="52" customHeight="1">
      <c r="A11" s="10" t="inlineStr">
        <is>
          <t>RG07</t>
        </is>
      </c>
      <c r="B11" s="8" t="inlineStr">
        <is>
          <t>Primary / secondary egress viable</t>
        </is>
      </c>
      <c r="C11" s="8" t="inlineStr">
        <is>
          <t>CoP 46.0 3.6; 3.16.6.</t>
        </is>
      </c>
      <c r="D11" s="8" t="inlineStr">
        <is>
          <t>Incident Controller</t>
        </is>
      </c>
      <c r="E11" s="9" t="inlineStr">
        <is>
          <t>PENDING</t>
        </is>
      </c>
      <c r="F11" s="8" t="inlineStr"/>
      <c r="G11" s="8" t="inlineStr"/>
      <c r="H11" s="8" t="inlineStr"/>
    </row>
    <row r="12" ht="52" customHeight="1">
      <c r="A12" s="10" t="inlineStr">
        <is>
          <t>RG08</t>
        </is>
      </c>
      <c r="B12" s="8" t="inlineStr">
        <is>
          <t>Emergency-service communication / ambulance access</t>
        </is>
      </c>
      <c r="C12" s="8" t="inlineStr">
        <is>
          <t>CoP 46.0 3.9(a), (v).</t>
        </is>
      </c>
      <c r="D12" s="8" t="inlineStr">
        <is>
          <t>Communications Lead</t>
        </is>
      </c>
      <c r="E12" s="9" t="inlineStr">
        <is>
          <t>PENDING</t>
        </is>
      </c>
      <c r="F12" s="8" t="inlineStr"/>
      <c r="G12" s="8" t="inlineStr"/>
      <c r="H12" s="8" t="inlineStr"/>
    </row>
    <row r="13" ht="52" customHeight="1">
      <c r="A13" s="10" t="inlineStr">
        <is>
          <t>RG09</t>
        </is>
      </c>
      <c r="B13" s="8" t="inlineStr">
        <is>
          <t>Route / multi-casualty drill passed</t>
        </is>
      </c>
      <c r="C13" s="8" t="inlineStr">
        <is>
          <t>Project emergency plan readiness proof.</t>
        </is>
      </c>
      <c r="D13" s="8" t="inlineStr">
        <is>
          <t>HSE Manager</t>
        </is>
      </c>
      <c r="E13" s="9" t="inlineStr">
        <is>
          <t>PENDING</t>
        </is>
      </c>
      <c r="F13" s="8" t="inlineStr"/>
      <c r="G13" s="8" t="inlineStr"/>
      <c r="H13" s="8" t="inlineStr"/>
    </row>
  </sheetData>
  <mergeCells count="2">
    <mergeCell ref="A2:H2"/>
    <mergeCell ref="A1:H1"/>
  </mergeCells>
  <conditionalFormatting sqref="E5:E13">
    <cfRule type="expression" priority="1" dxfId="1">
      <formula>E5="GREEN"</formula>
    </cfRule>
    <cfRule type="expression" priority="2" dxfId="2">
      <formula>E5="AMBER"</formula>
    </cfRule>
    <cfRule type="expression" priority="3" dxfId="0">
      <formula>E5="RED"</formula>
    </cfRule>
    <cfRule type="expression" priority="4" dxfId="3">
      <formula>E5="PENDING"</formula>
    </cfRule>
  </conditionalFormatting>
  <dataValidations count="1">
    <dataValidation sqref="D5:D34 E5:E13 E5:E34 F5:F34 G5:G8 G5:G34 H5:H34 J5:J34" showDropDown="0" showInputMessage="0" showErrorMessage="0" allowBlank="0" type="list">
      <formula1>=Lists!$A$1:$A$5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3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1" customWidth="1" min="2" max="2"/>
    <col width="34" customWidth="1" min="3" max="3"/>
    <col width="17" customWidth="1" min="4" max="4"/>
    <col width="17" customWidth="1" min="5" max="5"/>
    <col width="27" customWidth="1" min="6" max="6"/>
    <col width="15" customWidth="1" min="7" max="7"/>
    <col width="14" customWidth="1" min="8" max="8"/>
    <col width="40" customWidth="1" min="9" max="9"/>
    <col width="25" customWidth="1" min="10" max="10"/>
  </cols>
  <sheetData>
    <row r="1" ht="34" customHeight="1">
      <c r="A1" s="1" t="inlineStr">
        <is>
          <t>RESCUE TEAM AND EQUIPMENT REGISTER</t>
        </is>
      </c>
    </row>
    <row r="2" ht="31" customHeight="1">
      <c r="A2" s="2" t="inlineStr">
        <is>
          <t>Complete where 25+ people are underground or where the project risk assessment requires it at a lower headcount. CoP 46.0 does not prescribe a generic team size; document the project emergency-plan capability and drills.</t>
        </is>
      </c>
    </row>
    <row r="4">
      <c r="A4" s="7" t="inlineStr">
        <is>
          <t>Member / asset</t>
        </is>
      </c>
      <c r="B4" s="7" t="inlineStr">
        <is>
          <t>Role / capability</t>
        </is>
      </c>
      <c r="C4" s="7" t="inlineStr">
        <is>
          <t>Training / certificate</t>
        </is>
      </c>
      <c r="D4" s="7" t="inlineStr">
        <is>
          <t>Expiry</t>
        </is>
      </c>
      <c r="E4" s="7" t="inlineStr">
        <is>
          <t>Availability</t>
        </is>
      </c>
      <c r="F4" s="7" t="inlineStr">
        <is>
          <t>Location</t>
        </is>
      </c>
      <c r="G4" s="7" t="inlineStr">
        <is>
          <t>Shift</t>
        </is>
      </c>
      <c r="H4" s="7" t="inlineStr">
        <is>
          <t>Status</t>
        </is>
      </c>
      <c r="I4" s="7" t="inlineStr">
        <is>
          <t>Evidence / action</t>
        </is>
      </c>
      <c r="J4" s="7" t="inlineStr">
        <is>
          <t>Verifier</t>
        </is>
      </c>
    </row>
    <row r="5" ht="30" customHeight="1">
      <c r="A5" s="8" t="inlineStr"/>
      <c r="B5" s="8" t="inlineStr"/>
      <c r="C5" s="8" t="inlineStr"/>
      <c r="D5" s="8" t="inlineStr"/>
      <c r="E5" s="5" t="inlineStr"/>
      <c r="F5" s="8" t="inlineStr"/>
      <c r="G5" s="8" t="inlineStr"/>
      <c r="H5" s="5" t="inlineStr"/>
      <c r="I5" s="8" t="inlineStr"/>
      <c r="J5" s="8" t="inlineStr"/>
    </row>
    <row r="6" ht="30" customHeight="1">
      <c r="A6" s="8" t="inlineStr"/>
      <c r="B6" s="8" t="inlineStr"/>
      <c r="C6" s="8" t="inlineStr"/>
      <c r="D6" s="8" t="inlineStr"/>
      <c r="E6" s="5" t="inlineStr"/>
      <c r="F6" s="8" t="inlineStr"/>
      <c r="G6" s="8" t="inlineStr"/>
      <c r="H6" s="5" t="inlineStr"/>
      <c r="I6" s="8" t="inlineStr"/>
      <c r="J6" s="8" t="inlineStr"/>
    </row>
    <row r="7" ht="30" customHeight="1">
      <c r="A7" s="8" t="inlineStr"/>
      <c r="B7" s="8" t="inlineStr"/>
      <c r="C7" s="8" t="inlineStr"/>
      <c r="D7" s="8" t="inlineStr"/>
      <c r="E7" s="5" t="inlineStr"/>
      <c r="F7" s="8" t="inlineStr"/>
      <c r="G7" s="8" t="inlineStr"/>
      <c r="H7" s="5" t="inlineStr"/>
      <c r="I7" s="8" t="inlineStr"/>
      <c r="J7" s="8" t="inlineStr"/>
    </row>
    <row r="8" ht="30" customHeight="1">
      <c r="A8" s="8" t="inlineStr"/>
      <c r="B8" s="8" t="inlineStr"/>
      <c r="C8" s="8" t="inlineStr"/>
      <c r="D8" s="8" t="inlineStr"/>
      <c r="E8" s="5" t="inlineStr"/>
      <c r="F8" s="8" t="inlineStr"/>
      <c r="G8" s="8" t="inlineStr"/>
      <c r="H8" s="5" t="inlineStr"/>
      <c r="I8" s="8" t="inlineStr"/>
      <c r="J8" s="8" t="inlineStr"/>
    </row>
    <row r="9" ht="30" customHeight="1">
      <c r="A9" s="8" t="inlineStr"/>
      <c r="B9" s="8" t="inlineStr"/>
      <c r="C9" s="8" t="inlineStr"/>
      <c r="D9" s="8" t="inlineStr"/>
      <c r="E9" s="5" t="inlineStr"/>
      <c r="F9" s="8" t="inlineStr"/>
      <c r="G9" s="8" t="inlineStr"/>
      <c r="H9" s="5" t="inlineStr"/>
      <c r="I9" s="8" t="inlineStr"/>
      <c r="J9" s="8" t="inlineStr"/>
    </row>
    <row r="10" ht="30" customHeight="1">
      <c r="A10" s="8" t="inlineStr"/>
      <c r="B10" s="8" t="inlineStr"/>
      <c r="C10" s="8" t="inlineStr"/>
      <c r="D10" s="8" t="inlineStr"/>
      <c r="E10" s="5" t="inlineStr"/>
      <c r="F10" s="8" t="inlineStr"/>
      <c r="G10" s="8" t="inlineStr"/>
      <c r="H10" s="5" t="inlineStr"/>
      <c r="I10" s="8" t="inlineStr"/>
      <c r="J10" s="8" t="inlineStr"/>
    </row>
    <row r="11" ht="30" customHeight="1">
      <c r="A11" s="8" t="inlineStr"/>
      <c r="B11" s="8" t="inlineStr"/>
      <c r="C11" s="8" t="inlineStr"/>
      <c r="D11" s="8" t="inlineStr"/>
      <c r="E11" s="5" t="inlineStr"/>
      <c r="F11" s="8" t="inlineStr"/>
      <c r="G11" s="8" t="inlineStr"/>
      <c r="H11" s="5" t="inlineStr"/>
      <c r="I11" s="8" t="inlineStr"/>
      <c r="J11" s="8" t="inlineStr"/>
    </row>
    <row r="12" ht="30" customHeight="1">
      <c r="A12" s="8" t="inlineStr"/>
      <c r="B12" s="8" t="inlineStr"/>
      <c r="C12" s="8" t="inlineStr"/>
      <c r="D12" s="8" t="inlineStr"/>
      <c r="E12" s="5" t="inlineStr"/>
      <c r="F12" s="8" t="inlineStr"/>
      <c r="G12" s="8" t="inlineStr"/>
      <c r="H12" s="5" t="inlineStr"/>
      <c r="I12" s="8" t="inlineStr"/>
      <c r="J12" s="8" t="inlineStr"/>
    </row>
    <row r="13" ht="30" customHeight="1">
      <c r="A13" s="8" t="inlineStr"/>
      <c r="B13" s="8" t="inlineStr"/>
      <c r="C13" s="8" t="inlineStr"/>
      <c r="D13" s="8" t="inlineStr"/>
      <c r="E13" s="5" t="inlineStr"/>
      <c r="F13" s="8" t="inlineStr"/>
      <c r="G13" s="8" t="inlineStr"/>
      <c r="H13" s="5" t="inlineStr"/>
      <c r="I13" s="8" t="inlineStr"/>
      <c r="J13" s="8" t="inlineStr"/>
    </row>
    <row r="14" ht="30" customHeight="1">
      <c r="A14" s="8" t="inlineStr"/>
      <c r="B14" s="8" t="inlineStr"/>
      <c r="C14" s="8" t="inlineStr"/>
      <c r="D14" s="8" t="inlineStr"/>
      <c r="E14" s="5" t="inlineStr"/>
      <c r="F14" s="8" t="inlineStr"/>
      <c r="G14" s="8" t="inlineStr"/>
      <c r="H14" s="5" t="inlineStr"/>
      <c r="I14" s="8" t="inlineStr"/>
      <c r="J14" s="8" t="inlineStr"/>
    </row>
    <row r="15" ht="30" customHeight="1">
      <c r="A15" s="8" t="inlineStr"/>
      <c r="B15" s="8" t="inlineStr"/>
      <c r="C15" s="8" t="inlineStr"/>
      <c r="D15" s="8" t="inlineStr"/>
      <c r="E15" s="5" t="inlineStr"/>
      <c r="F15" s="8" t="inlineStr"/>
      <c r="G15" s="8" t="inlineStr"/>
      <c r="H15" s="5" t="inlineStr"/>
      <c r="I15" s="8" t="inlineStr"/>
      <c r="J15" s="8" t="inlineStr"/>
    </row>
    <row r="16" ht="30" customHeight="1">
      <c r="A16" s="8" t="inlineStr"/>
      <c r="B16" s="8" t="inlineStr"/>
      <c r="C16" s="8" t="inlineStr"/>
      <c r="D16" s="8" t="inlineStr"/>
      <c r="E16" s="5" t="inlineStr"/>
      <c r="F16" s="8" t="inlineStr"/>
      <c r="G16" s="8" t="inlineStr"/>
      <c r="H16" s="5" t="inlineStr"/>
      <c r="I16" s="8" t="inlineStr"/>
      <c r="J16" s="8" t="inlineStr"/>
    </row>
    <row r="17" ht="30" customHeight="1">
      <c r="A17" s="8" t="inlineStr"/>
      <c r="B17" s="8" t="inlineStr"/>
      <c r="C17" s="8" t="inlineStr"/>
      <c r="D17" s="8" t="inlineStr"/>
      <c r="E17" s="5" t="inlineStr"/>
      <c r="F17" s="8" t="inlineStr"/>
      <c r="G17" s="8" t="inlineStr"/>
      <c r="H17" s="5" t="inlineStr"/>
      <c r="I17" s="8" t="inlineStr"/>
      <c r="J17" s="8" t="inlineStr"/>
    </row>
    <row r="18" ht="30" customHeight="1">
      <c r="A18" s="8" t="inlineStr"/>
      <c r="B18" s="8" t="inlineStr"/>
      <c r="C18" s="8" t="inlineStr"/>
      <c r="D18" s="8" t="inlineStr"/>
      <c r="E18" s="5" t="inlineStr"/>
      <c r="F18" s="8" t="inlineStr"/>
      <c r="G18" s="8" t="inlineStr"/>
      <c r="H18" s="5" t="inlineStr"/>
      <c r="I18" s="8" t="inlineStr"/>
      <c r="J18" s="8" t="inlineStr"/>
    </row>
    <row r="19" ht="30" customHeight="1">
      <c r="A19" s="8" t="inlineStr"/>
      <c r="B19" s="8" t="inlineStr"/>
      <c r="C19" s="8" t="inlineStr"/>
      <c r="D19" s="8" t="inlineStr"/>
      <c r="E19" s="5" t="inlineStr"/>
      <c r="F19" s="8" t="inlineStr"/>
      <c r="G19" s="8" t="inlineStr"/>
      <c r="H19" s="5" t="inlineStr"/>
      <c r="I19" s="8" t="inlineStr"/>
      <c r="J19" s="8" t="inlineStr"/>
    </row>
    <row r="20" ht="30" customHeight="1">
      <c r="A20" s="8" t="inlineStr"/>
      <c r="B20" s="8" t="inlineStr"/>
      <c r="C20" s="8" t="inlineStr"/>
      <c r="D20" s="8" t="inlineStr"/>
      <c r="E20" s="5" t="inlineStr"/>
      <c r="F20" s="8" t="inlineStr"/>
      <c r="G20" s="8" t="inlineStr"/>
      <c r="H20" s="5" t="inlineStr"/>
      <c r="I20" s="8" t="inlineStr"/>
      <c r="J20" s="8" t="inlineStr"/>
    </row>
    <row r="21" ht="30" customHeight="1">
      <c r="A21" s="8" t="inlineStr"/>
      <c r="B21" s="8" t="inlineStr"/>
      <c r="C21" s="8" t="inlineStr"/>
      <c r="D21" s="8" t="inlineStr"/>
      <c r="E21" s="5" t="inlineStr"/>
      <c r="F21" s="8" t="inlineStr"/>
      <c r="G21" s="8" t="inlineStr"/>
      <c r="H21" s="5" t="inlineStr"/>
      <c r="I21" s="8" t="inlineStr"/>
      <c r="J21" s="8" t="inlineStr"/>
    </row>
    <row r="22" ht="30" customHeight="1">
      <c r="A22" s="8" t="inlineStr"/>
      <c r="B22" s="8" t="inlineStr"/>
      <c r="C22" s="8" t="inlineStr"/>
      <c r="D22" s="8" t="inlineStr"/>
      <c r="E22" s="5" t="inlineStr"/>
      <c r="F22" s="8" t="inlineStr"/>
      <c r="G22" s="8" t="inlineStr"/>
      <c r="H22" s="5" t="inlineStr"/>
      <c r="I22" s="8" t="inlineStr"/>
      <c r="J22" s="8" t="inlineStr"/>
    </row>
    <row r="23" ht="30" customHeight="1">
      <c r="A23" s="8" t="inlineStr"/>
      <c r="B23" s="8" t="inlineStr"/>
      <c r="C23" s="8" t="inlineStr"/>
      <c r="D23" s="8" t="inlineStr"/>
      <c r="E23" s="5" t="inlineStr"/>
      <c r="F23" s="8" t="inlineStr"/>
      <c r="G23" s="8" t="inlineStr"/>
      <c r="H23" s="5" t="inlineStr"/>
      <c r="I23" s="8" t="inlineStr"/>
      <c r="J23" s="8" t="inlineStr"/>
    </row>
    <row r="24" ht="30" customHeight="1">
      <c r="A24" s="8" t="inlineStr"/>
      <c r="B24" s="8" t="inlineStr"/>
      <c r="C24" s="8" t="inlineStr"/>
      <c r="D24" s="8" t="inlineStr"/>
      <c r="E24" s="5" t="inlineStr"/>
      <c r="F24" s="8" t="inlineStr"/>
      <c r="G24" s="8" t="inlineStr"/>
      <c r="H24" s="5" t="inlineStr"/>
      <c r="I24" s="8" t="inlineStr"/>
      <c r="J24" s="8" t="inlineStr"/>
    </row>
    <row r="25" ht="30" customHeight="1">
      <c r="A25" s="8" t="inlineStr"/>
      <c r="B25" s="8" t="inlineStr"/>
      <c r="C25" s="8" t="inlineStr"/>
      <c r="D25" s="8" t="inlineStr"/>
      <c r="E25" s="5" t="inlineStr"/>
      <c r="F25" s="8" t="inlineStr"/>
      <c r="G25" s="8" t="inlineStr"/>
      <c r="H25" s="5" t="inlineStr"/>
      <c r="I25" s="8" t="inlineStr"/>
      <c r="J25" s="8" t="inlineStr"/>
    </row>
    <row r="26" ht="30" customHeight="1">
      <c r="A26" s="8" t="inlineStr"/>
      <c r="B26" s="8" t="inlineStr"/>
      <c r="C26" s="8" t="inlineStr"/>
      <c r="D26" s="8" t="inlineStr"/>
      <c r="E26" s="5" t="inlineStr"/>
      <c r="F26" s="8" t="inlineStr"/>
      <c r="G26" s="8" t="inlineStr"/>
      <c r="H26" s="5" t="inlineStr"/>
      <c r="I26" s="8" t="inlineStr"/>
      <c r="J26" s="8" t="inlineStr"/>
    </row>
    <row r="27" ht="30" customHeight="1">
      <c r="A27" s="8" t="inlineStr"/>
      <c r="B27" s="8" t="inlineStr"/>
      <c r="C27" s="8" t="inlineStr"/>
      <c r="D27" s="8" t="inlineStr"/>
      <c r="E27" s="5" t="inlineStr"/>
      <c r="F27" s="8" t="inlineStr"/>
      <c r="G27" s="8" t="inlineStr"/>
      <c r="H27" s="5" t="inlineStr"/>
      <c r="I27" s="8" t="inlineStr"/>
      <c r="J27" s="8" t="inlineStr"/>
    </row>
    <row r="28" ht="30" customHeight="1">
      <c r="A28" s="8" t="inlineStr"/>
      <c r="B28" s="8" t="inlineStr"/>
      <c r="C28" s="8" t="inlineStr"/>
      <c r="D28" s="8" t="inlineStr"/>
      <c r="E28" s="5" t="inlineStr"/>
      <c r="F28" s="8" t="inlineStr"/>
      <c r="G28" s="8" t="inlineStr"/>
      <c r="H28" s="5" t="inlineStr"/>
      <c r="I28" s="8" t="inlineStr"/>
      <c r="J28" s="8" t="inlineStr"/>
    </row>
    <row r="29" ht="30" customHeight="1">
      <c r="A29" s="8" t="inlineStr"/>
      <c r="B29" s="8" t="inlineStr"/>
      <c r="C29" s="8" t="inlineStr"/>
      <c r="D29" s="8" t="inlineStr"/>
      <c r="E29" s="5" t="inlineStr"/>
      <c r="F29" s="8" t="inlineStr"/>
      <c r="G29" s="8" t="inlineStr"/>
      <c r="H29" s="5" t="inlineStr"/>
      <c r="I29" s="8" t="inlineStr"/>
      <c r="J29" s="8" t="inlineStr"/>
    </row>
    <row r="30" ht="30" customHeight="1">
      <c r="A30" s="8" t="inlineStr"/>
      <c r="B30" s="8" t="inlineStr"/>
      <c r="C30" s="8" t="inlineStr"/>
      <c r="D30" s="8" t="inlineStr"/>
      <c r="E30" s="5" t="inlineStr"/>
      <c r="F30" s="8" t="inlineStr"/>
      <c r="G30" s="8" t="inlineStr"/>
      <c r="H30" s="5" t="inlineStr"/>
      <c r="I30" s="8" t="inlineStr"/>
      <c r="J30" s="8" t="inlineStr"/>
    </row>
    <row r="31" ht="30" customHeight="1">
      <c r="A31" s="8" t="inlineStr"/>
      <c r="B31" s="8" t="inlineStr"/>
      <c r="C31" s="8" t="inlineStr"/>
      <c r="D31" s="8" t="inlineStr"/>
      <c r="E31" s="5" t="inlineStr"/>
      <c r="F31" s="8" t="inlineStr"/>
      <c r="G31" s="8" t="inlineStr"/>
      <c r="H31" s="5" t="inlineStr"/>
      <c r="I31" s="8" t="inlineStr"/>
      <c r="J31" s="8" t="inlineStr"/>
    </row>
    <row r="32" ht="30" customHeight="1">
      <c r="A32" s="8" t="inlineStr"/>
      <c r="B32" s="8" t="inlineStr"/>
      <c r="C32" s="8" t="inlineStr"/>
      <c r="D32" s="8" t="inlineStr"/>
      <c r="E32" s="5" t="inlineStr"/>
      <c r="F32" s="8" t="inlineStr"/>
      <c r="G32" s="8" t="inlineStr"/>
      <c r="H32" s="5" t="inlineStr"/>
      <c r="I32" s="8" t="inlineStr"/>
      <c r="J32" s="8" t="inlineStr"/>
    </row>
    <row r="33" ht="30" customHeight="1">
      <c r="A33" s="8" t="inlineStr"/>
      <c r="B33" s="8" t="inlineStr"/>
      <c r="C33" s="8" t="inlineStr"/>
      <c r="D33" s="8" t="inlineStr"/>
      <c r="E33" s="5" t="inlineStr"/>
      <c r="F33" s="8" t="inlineStr"/>
      <c r="G33" s="8" t="inlineStr"/>
      <c r="H33" s="5" t="inlineStr"/>
      <c r="I33" s="8" t="inlineStr"/>
      <c r="J33" s="8" t="inlineStr"/>
    </row>
    <row r="34" ht="30" customHeight="1">
      <c r="A34" s="8" t="inlineStr"/>
      <c r="B34" s="8" t="inlineStr"/>
      <c r="C34" s="8" t="inlineStr"/>
      <c r="D34" s="8" t="inlineStr"/>
      <c r="E34" s="5" t="inlineStr"/>
      <c r="F34" s="8" t="inlineStr"/>
      <c r="G34" s="8" t="inlineStr"/>
      <c r="H34" s="5" t="inlineStr"/>
      <c r="I34" s="8" t="inlineStr"/>
      <c r="J34" s="8" t="inlineStr"/>
    </row>
  </sheetData>
  <mergeCells count="2">
    <mergeCell ref="A1:J1"/>
    <mergeCell ref="A2:J2"/>
  </mergeCells>
  <dataValidations count="2">
    <dataValidation sqref="E5:E34" showDropDown="0" showInputMessage="0" showErrorMessage="0" allowBlank="0" type="list">
      <formula1>=Lists!$C$1:$C$5</formula1>
    </dataValidation>
    <dataValidation sqref="D5:D34 E5:E13 E5:E34 F5:F34 G5:G8 G5:G34 H5:H34 J5:J34" showDropDown="0" showInputMessage="0" showErrorMessage="0" allowBlank="0" type="list">
      <formula1>=Lists!$A$1:$A$5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J3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7" customWidth="1" min="2" max="2"/>
    <col width="20" customWidth="1" min="3" max="3"/>
    <col width="22" customWidth="1" min="4" max="4"/>
    <col width="24" customWidth="1" min="5" max="5"/>
    <col width="30" customWidth="1" min="6" max="6"/>
    <col width="31" customWidth="1" min="7" max="7"/>
    <col width="38" customWidth="1" min="8" max="8"/>
    <col width="14" customWidth="1" min="9" max="9"/>
    <col width="21" customWidth="1" min="10" max="10"/>
  </cols>
  <sheetData>
    <row r="1" ht="34" customHeight="1">
      <c r="A1" s="1" t="inlineStr">
        <is>
          <t>DRILL AND ROUTE VALIDATION REGISTER</t>
        </is>
      </c>
    </row>
    <row r="2" ht="31" customHeight="1">
      <c r="A2" s="2" t="inlineStr">
        <is>
          <t>Validate actual routes, casualty-transfer compatibility, equipment availability and response times. Record only observed data; do not assume a drill passes because it was scheduled.</t>
        </is>
      </c>
    </row>
    <row r="4">
      <c r="A4" s="7" t="inlineStr">
        <is>
          <t>Date</t>
        </is>
      </c>
      <c r="B4" s="7" t="inlineStr">
        <is>
          <t>Scenario</t>
        </is>
      </c>
      <c r="C4" s="7" t="inlineStr">
        <is>
          <t>Workforce present</t>
        </is>
      </c>
      <c r="D4" s="7" t="inlineStr">
        <is>
          <t>Primary route status</t>
        </is>
      </c>
      <c r="E4" s="7" t="inlineStr">
        <is>
          <t>Secondary route status</t>
        </is>
      </c>
      <c r="F4" s="7" t="inlineStr">
        <is>
          <t>Casualty transfer outcome</t>
        </is>
      </c>
      <c r="G4" s="7" t="inlineStr">
        <is>
          <t>Emergency service / gate test</t>
        </is>
      </c>
      <c r="H4" s="7" t="inlineStr">
        <is>
          <t>Deficiency</t>
        </is>
      </c>
      <c r="I4" s="7" t="inlineStr">
        <is>
          <t>Action ID</t>
        </is>
      </c>
      <c r="J4" s="7" t="inlineStr">
        <is>
          <t>Close-out</t>
        </is>
      </c>
    </row>
    <row r="5" ht="33" customHeight="1">
      <c r="A5" s="8" t="inlineStr"/>
      <c r="B5" s="8" t="inlineStr"/>
      <c r="C5" s="8" t="inlineStr"/>
      <c r="D5" s="5" t="inlineStr"/>
      <c r="E5" s="5" t="inlineStr"/>
      <c r="F5" s="5" t="inlineStr"/>
      <c r="G5" s="5" t="inlineStr"/>
      <c r="H5" s="8" t="inlineStr"/>
      <c r="I5" s="8" t="inlineStr"/>
      <c r="J5" s="5" t="inlineStr"/>
    </row>
    <row r="6" ht="33" customHeight="1">
      <c r="A6" s="8" t="inlineStr"/>
      <c r="B6" s="8" t="inlineStr"/>
      <c r="C6" s="8" t="inlineStr"/>
      <c r="D6" s="5" t="inlineStr"/>
      <c r="E6" s="5" t="inlineStr"/>
      <c r="F6" s="5" t="inlineStr"/>
      <c r="G6" s="5" t="inlineStr"/>
      <c r="H6" s="8" t="inlineStr"/>
      <c r="I6" s="8" t="inlineStr"/>
      <c r="J6" s="5" t="inlineStr"/>
    </row>
    <row r="7" ht="33" customHeight="1">
      <c r="A7" s="8" t="inlineStr"/>
      <c r="B7" s="8" t="inlineStr"/>
      <c r="C7" s="8" t="inlineStr"/>
      <c r="D7" s="5" t="inlineStr"/>
      <c r="E7" s="5" t="inlineStr"/>
      <c r="F7" s="5" t="inlineStr"/>
      <c r="G7" s="5" t="inlineStr"/>
      <c r="H7" s="8" t="inlineStr"/>
      <c r="I7" s="8" t="inlineStr"/>
      <c r="J7" s="5" t="inlineStr"/>
    </row>
    <row r="8" ht="33" customHeight="1">
      <c r="A8" s="8" t="inlineStr"/>
      <c r="B8" s="8" t="inlineStr"/>
      <c r="C8" s="8" t="inlineStr"/>
      <c r="D8" s="5" t="inlineStr"/>
      <c r="E8" s="5" t="inlineStr"/>
      <c r="F8" s="5" t="inlineStr"/>
      <c r="G8" s="5" t="inlineStr"/>
      <c r="H8" s="8" t="inlineStr"/>
      <c r="I8" s="8" t="inlineStr"/>
      <c r="J8" s="5" t="inlineStr"/>
    </row>
    <row r="9" ht="33" customHeight="1">
      <c r="A9" s="8" t="inlineStr"/>
      <c r="B9" s="8" t="inlineStr"/>
      <c r="C9" s="8" t="inlineStr"/>
      <c r="D9" s="5" t="inlineStr"/>
      <c r="E9" s="5" t="inlineStr"/>
      <c r="F9" s="5" t="inlineStr"/>
      <c r="G9" s="5" t="inlineStr"/>
      <c r="H9" s="8" t="inlineStr"/>
      <c r="I9" s="8" t="inlineStr"/>
      <c r="J9" s="5" t="inlineStr"/>
    </row>
    <row r="10" ht="33" customHeight="1">
      <c r="A10" s="8" t="inlineStr"/>
      <c r="B10" s="8" t="inlineStr"/>
      <c r="C10" s="8" t="inlineStr"/>
      <c r="D10" s="5" t="inlineStr"/>
      <c r="E10" s="5" t="inlineStr"/>
      <c r="F10" s="5" t="inlineStr"/>
      <c r="G10" s="5" t="inlineStr"/>
      <c r="H10" s="8" t="inlineStr"/>
      <c r="I10" s="8" t="inlineStr"/>
      <c r="J10" s="5" t="inlineStr"/>
    </row>
    <row r="11" ht="33" customHeight="1">
      <c r="A11" s="8" t="inlineStr"/>
      <c r="B11" s="8" t="inlineStr"/>
      <c r="C11" s="8" t="inlineStr"/>
      <c r="D11" s="5" t="inlineStr"/>
      <c r="E11" s="5" t="inlineStr"/>
      <c r="F11" s="5" t="inlineStr"/>
      <c r="G11" s="5" t="inlineStr"/>
      <c r="H11" s="8" t="inlineStr"/>
      <c r="I11" s="8" t="inlineStr"/>
      <c r="J11" s="5" t="inlineStr"/>
    </row>
    <row r="12" ht="33" customHeight="1">
      <c r="A12" s="8" t="inlineStr"/>
      <c r="B12" s="8" t="inlineStr"/>
      <c r="C12" s="8" t="inlineStr"/>
      <c r="D12" s="5" t="inlineStr"/>
      <c r="E12" s="5" t="inlineStr"/>
      <c r="F12" s="5" t="inlineStr"/>
      <c r="G12" s="5" t="inlineStr"/>
      <c r="H12" s="8" t="inlineStr"/>
      <c r="I12" s="8" t="inlineStr"/>
      <c r="J12" s="5" t="inlineStr"/>
    </row>
    <row r="13" ht="33" customHeight="1">
      <c r="A13" s="8" t="inlineStr"/>
      <c r="B13" s="8" t="inlineStr"/>
      <c r="C13" s="8" t="inlineStr"/>
      <c r="D13" s="5" t="inlineStr"/>
      <c r="E13" s="5" t="inlineStr"/>
      <c r="F13" s="5" t="inlineStr"/>
      <c r="G13" s="5" t="inlineStr"/>
      <c r="H13" s="8" t="inlineStr"/>
      <c r="I13" s="8" t="inlineStr"/>
      <c r="J13" s="5" t="inlineStr"/>
    </row>
    <row r="14" ht="33" customHeight="1">
      <c r="A14" s="8" t="inlineStr"/>
      <c r="B14" s="8" t="inlineStr"/>
      <c r="C14" s="8" t="inlineStr"/>
      <c r="D14" s="5" t="inlineStr"/>
      <c r="E14" s="5" t="inlineStr"/>
      <c r="F14" s="5" t="inlineStr"/>
      <c r="G14" s="5" t="inlineStr"/>
      <c r="H14" s="8" t="inlineStr"/>
      <c r="I14" s="8" t="inlineStr"/>
      <c r="J14" s="5" t="inlineStr"/>
    </row>
    <row r="15" ht="33" customHeight="1">
      <c r="A15" s="8" t="inlineStr"/>
      <c r="B15" s="8" t="inlineStr"/>
      <c r="C15" s="8" t="inlineStr"/>
      <c r="D15" s="5" t="inlineStr"/>
      <c r="E15" s="5" t="inlineStr"/>
      <c r="F15" s="5" t="inlineStr"/>
      <c r="G15" s="5" t="inlineStr"/>
      <c r="H15" s="8" t="inlineStr"/>
      <c r="I15" s="8" t="inlineStr"/>
      <c r="J15" s="5" t="inlineStr"/>
    </row>
    <row r="16" ht="33" customHeight="1">
      <c r="A16" s="8" t="inlineStr"/>
      <c r="B16" s="8" t="inlineStr"/>
      <c r="C16" s="8" t="inlineStr"/>
      <c r="D16" s="5" t="inlineStr"/>
      <c r="E16" s="5" t="inlineStr"/>
      <c r="F16" s="5" t="inlineStr"/>
      <c r="G16" s="5" t="inlineStr"/>
      <c r="H16" s="8" t="inlineStr"/>
      <c r="I16" s="8" t="inlineStr"/>
      <c r="J16" s="5" t="inlineStr"/>
    </row>
    <row r="17" ht="33" customHeight="1">
      <c r="A17" s="8" t="inlineStr"/>
      <c r="B17" s="8" t="inlineStr"/>
      <c r="C17" s="8" t="inlineStr"/>
      <c r="D17" s="5" t="inlineStr"/>
      <c r="E17" s="5" t="inlineStr"/>
      <c r="F17" s="5" t="inlineStr"/>
      <c r="G17" s="5" t="inlineStr"/>
      <c r="H17" s="8" t="inlineStr"/>
      <c r="I17" s="8" t="inlineStr"/>
      <c r="J17" s="5" t="inlineStr"/>
    </row>
    <row r="18" ht="33" customHeight="1">
      <c r="A18" s="8" t="inlineStr"/>
      <c r="B18" s="8" t="inlineStr"/>
      <c r="C18" s="8" t="inlineStr"/>
      <c r="D18" s="5" t="inlineStr"/>
      <c r="E18" s="5" t="inlineStr"/>
      <c r="F18" s="5" t="inlineStr"/>
      <c r="G18" s="5" t="inlineStr"/>
      <c r="H18" s="8" t="inlineStr"/>
      <c r="I18" s="8" t="inlineStr"/>
      <c r="J18" s="5" t="inlineStr"/>
    </row>
    <row r="19" ht="33" customHeight="1">
      <c r="A19" s="8" t="inlineStr"/>
      <c r="B19" s="8" t="inlineStr"/>
      <c r="C19" s="8" t="inlineStr"/>
      <c r="D19" s="5" t="inlineStr"/>
      <c r="E19" s="5" t="inlineStr"/>
      <c r="F19" s="5" t="inlineStr"/>
      <c r="G19" s="5" t="inlineStr"/>
      <c r="H19" s="8" t="inlineStr"/>
      <c r="I19" s="8" t="inlineStr"/>
      <c r="J19" s="5" t="inlineStr"/>
    </row>
    <row r="20" ht="33" customHeight="1">
      <c r="A20" s="8" t="inlineStr"/>
      <c r="B20" s="8" t="inlineStr"/>
      <c r="C20" s="8" t="inlineStr"/>
      <c r="D20" s="5" t="inlineStr"/>
      <c r="E20" s="5" t="inlineStr"/>
      <c r="F20" s="5" t="inlineStr"/>
      <c r="G20" s="5" t="inlineStr"/>
      <c r="H20" s="8" t="inlineStr"/>
      <c r="I20" s="8" t="inlineStr"/>
      <c r="J20" s="5" t="inlineStr"/>
    </row>
    <row r="21" ht="33" customHeight="1">
      <c r="A21" s="8" t="inlineStr"/>
      <c r="B21" s="8" t="inlineStr"/>
      <c r="C21" s="8" t="inlineStr"/>
      <c r="D21" s="5" t="inlineStr"/>
      <c r="E21" s="5" t="inlineStr"/>
      <c r="F21" s="5" t="inlineStr"/>
      <c r="G21" s="5" t="inlineStr"/>
      <c r="H21" s="8" t="inlineStr"/>
      <c r="I21" s="8" t="inlineStr"/>
      <c r="J21" s="5" t="inlineStr"/>
    </row>
    <row r="22" ht="33" customHeight="1">
      <c r="A22" s="8" t="inlineStr"/>
      <c r="B22" s="8" t="inlineStr"/>
      <c r="C22" s="8" t="inlineStr"/>
      <c r="D22" s="5" t="inlineStr"/>
      <c r="E22" s="5" t="inlineStr"/>
      <c r="F22" s="5" t="inlineStr"/>
      <c r="G22" s="5" t="inlineStr"/>
      <c r="H22" s="8" t="inlineStr"/>
      <c r="I22" s="8" t="inlineStr"/>
      <c r="J22" s="5" t="inlineStr"/>
    </row>
    <row r="23" ht="33" customHeight="1">
      <c r="A23" s="8" t="inlineStr"/>
      <c r="B23" s="8" t="inlineStr"/>
      <c r="C23" s="8" t="inlineStr"/>
      <c r="D23" s="5" t="inlineStr"/>
      <c r="E23" s="5" t="inlineStr"/>
      <c r="F23" s="5" t="inlineStr"/>
      <c r="G23" s="5" t="inlineStr"/>
      <c r="H23" s="8" t="inlineStr"/>
      <c r="I23" s="8" t="inlineStr"/>
      <c r="J23" s="5" t="inlineStr"/>
    </row>
    <row r="24" ht="33" customHeight="1">
      <c r="A24" s="8" t="inlineStr"/>
      <c r="B24" s="8" t="inlineStr"/>
      <c r="C24" s="8" t="inlineStr"/>
      <c r="D24" s="5" t="inlineStr"/>
      <c r="E24" s="5" t="inlineStr"/>
      <c r="F24" s="5" t="inlineStr"/>
      <c r="G24" s="5" t="inlineStr"/>
      <c r="H24" s="8" t="inlineStr"/>
      <c r="I24" s="8" t="inlineStr"/>
      <c r="J24" s="5" t="inlineStr"/>
    </row>
    <row r="25" ht="33" customHeight="1">
      <c r="A25" s="8" t="inlineStr"/>
      <c r="B25" s="8" t="inlineStr"/>
      <c r="C25" s="8" t="inlineStr"/>
      <c r="D25" s="5" t="inlineStr"/>
      <c r="E25" s="5" t="inlineStr"/>
      <c r="F25" s="5" t="inlineStr"/>
      <c r="G25" s="5" t="inlineStr"/>
      <c r="H25" s="8" t="inlineStr"/>
      <c r="I25" s="8" t="inlineStr"/>
      <c r="J25" s="5" t="inlineStr"/>
    </row>
    <row r="26" ht="33" customHeight="1">
      <c r="A26" s="8" t="inlineStr"/>
      <c r="B26" s="8" t="inlineStr"/>
      <c r="C26" s="8" t="inlineStr"/>
      <c r="D26" s="5" t="inlineStr"/>
      <c r="E26" s="5" t="inlineStr"/>
      <c r="F26" s="5" t="inlineStr"/>
      <c r="G26" s="5" t="inlineStr"/>
      <c r="H26" s="8" t="inlineStr"/>
      <c r="I26" s="8" t="inlineStr"/>
      <c r="J26" s="5" t="inlineStr"/>
    </row>
    <row r="27" ht="33" customHeight="1">
      <c r="A27" s="8" t="inlineStr"/>
      <c r="B27" s="8" t="inlineStr"/>
      <c r="C27" s="8" t="inlineStr"/>
      <c r="D27" s="5" t="inlineStr"/>
      <c r="E27" s="5" t="inlineStr"/>
      <c r="F27" s="5" t="inlineStr"/>
      <c r="G27" s="5" t="inlineStr"/>
      <c r="H27" s="8" t="inlineStr"/>
      <c r="I27" s="8" t="inlineStr"/>
      <c r="J27" s="5" t="inlineStr"/>
    </row>
    <row r="28" ht="33" customHeight="1">
      <c r="A28" s="8" t="inlineStr"/>
      <c r="B28" s="8" t="inlineStr"/>
      <c r="C28" s="8" t="inlineStr"/>
      <c r="D28" s="5" t="inlineStr"/>
      <c r="E28" s="5" t="inlineStr"/>
      <c r="F28" s="5" t="inlineStr"/>
      <c r="G28" s="5" t="inlineStr"/>
      <c r="H28" s="8" t="inlineStr"/>
      <c r="I28" s="8" t="inlineStr"/>
      <c r="J28" s="5" t="inlineStr"/>
    </row>
    <row r="29" ht="33" customHeight="1">
      <c r="A29" s="8" t="inlineStr"/>
      <c r="B29" s="8" t="inlineStr"/>
      <c r="C29" s="8" t="inlineStr"/>
      <c r="D29" s="5" t="inlineStr"/>
      <c r="E29" s="5" t="inlineStr"/>
      <c r="F29" s="5" t="inlineStr"/>
      <c r="G29" s="5" t="inlineStr"/>
      <c r="H29" s="8" t="inlineStr"/>
      <c r="I29" s="8" t="inlineStr"/>
      <c r="J29" s="5" t="inlineStr"/>
    </row>
    <row r="30" ht="33" customHeight="1">
      <c r="A30" s="8" t="inlineStr"/>
      <c r="B30" s="8" t="inlineStr"/>
      <c r="C30" s="8" t="inlineStr"/>
      <c r="D30" s="5" t="inlineStr"/>
      <c r="E30" s="5" t="inlineStr"/>
      <c r="F30" s="5" t="inlineStr"/>
      <c r="G30" s="5" t="inlineStr"/>
      <c r="H30" s="8" t="inlineStr"/>
      <c r="I30" s="8" t="inlineStr"/>
      <c r="J30" s="5" t="inlineStr"/>
    </row>
    <row r="31" ht="33" customHeight="1">
      <c r="A31" s="8" t="inlineStr"/>
      <c r="B31" s="8" t="inlineStr"/>
      <c r="C31" s="8" t="inlineStr"/>
      <c r="D31" s="5" t="inlineStr"/>
      <c r="E31" s="5" t="inlineStr"/>
      <c r="F31" s="5" t="inlineStr"/>
      <c r="G31" s="5" t="inlineStr"/>
      <c r="H31" s="8" t="inlineStr"/>
      <c r="I31" s="8" t="inlineStr"/>
      <c r="J31" s="5" t="inlineStr"/>
    </row>
    <row r="32" ht="33" customHeight="1">
      <c r="A32" s="8" t="inlineStr"/>
      <c r="B32" s="8" t="inlineStr"/>
      <c r="C32" s="8" t="inlineStr"/>
      <c r="D32" s="5" t="inlineStr"/>
      <c r="E32" s="5" t="inlineStr"/>
      <c r="F32" s="5" t="inlineStr"/>
      <c r="G32" s="5" t="inlineStr"/>
      <c r="H32" s="8" t="inlineStr"/>
      <c r="I32" s="8" t="inlineStr"/>
      <c r="J32" s="5" t="inlineStr"/>
    </row>
    <row r="33" ht="33" customHeight="1">
      <c r="A33" s="8" t="inlineStr"/>
      <c r="B33" s="8" t="inlineStr"/>
      <c r="C33" s="8" t="inlineStr"/>
      <c r="D33" s="5" t="inlineStr"/>
      <c r="E33" s="5" t="inlineStr"/>
      <c r="F33" s="5" t="inlineStr"/>
      <c r="G33" s="5" t="inlineStr"/>
      <c r="H33" s="8" t="inlineStr"/>
      <c r="I33" s="8" t="inlineStr"/>
      <c r="J33" s="5" t="inlineStr"/>
    </row>
    <row r="34" ht="33" customHeight="1">
      <c r="A34" s="8" t="inlineStr"/>
      <c r="B34" s="8" t="inlineStr"/>
      <c r="C34" s="8" t="inlineStr"/>
      <c r="D34" s="5" t="inlineStr"/>
      <c r="E34" s="5" t="inlineStr"/>
      <c r="F34" s="5" t="inlineStr"/>
      <c r="G34" s="5" t="inlineStr"/>
      <c r="H34" s="8" t="inlineStr"/>
      <c r="I34" s="8" t="inlineStr"/>
      <c r="J34" s="5" t="inlineStr"/>
    </row>
  </sheetData>
  <mergeCells count="2">
    <mergeCell ref="A1:I1"/>
    <mergeCell ref="A2:I2"/>
  </mergeCells>
  <dataValidations count="1">
    <dataValidation sqref="D5:D34 E5:E13 E5:E34 F5:F34 G5:G8 G5:G34 H5:H34 J5:J34" showDropDown="0" showInputMessage="0" showErrorMessage="0" allowBlank="0" type="list">
      <formula1>=Lists!$A$1:$A$5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C5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80" customWidth="1" min="2" max="2"/>
    <col width="90" customWidth="1" min="3" max="3"/>
  </cols>
  <sheetData>
    <row r="1" ht="34" customHeight="1">
      <c r="A1" s="1" t="inlineStr">
        <is>
          <t>SOURCE REGISTER AND PROJECT LIMITATIONS</t>
        </is>
      </c>
    </row>
    <row r="4" ht="70" customHeight="1">
      <c r="A4" s="8" t="inlineStr">
        <is>
          <t>ADPHC CoP 46.0 — Underground Construction, Version 4.1 (16 February 2026)</t>
        </is>
      </c>
      <c r="B4" s="8" t="inlineStr">
        <is>
          <t>https://www.adphc.gov.ae/Legislation/-/media/95BE43F5B9DA4C348C898B912934A98F.ashx</t>
        </is>
      </c>
      <c r="C4" s="8" t="inlineStr">
        <is>
          <t>3.9(b)(iv): 25+ people underground requires a fully equipped and trained rescue team plus appropriate hospital-transport vehicle. 3.9(b)(v): fewer than 25 requires direct local emergency-service communication. Other extraction/egress obligations apply across workforce levels.</t>
        </is>
      </c>
    </row>
    <row r="5" ht="70" customHeight="1">
      <c r="A5" s="8" t="inlineStr">
        <is>
          <t>Project emergency plan and permit / applicability confirmation</t>
        </is>
      </c>
      <c r="B5" s="8" t="inlineStr">
        <is>
          <t>Complete before use</t>
        </is>
      </c>
      <c r="C5" s="8" t="inlineStr">
        <is>
          <t>Confirm CoP 46.0 applicability to conventional lower basement and add project-specific rescue capacity for collapse, fire/smoke, flood, access blockage, crane and SIMOPS hazards.</t>
        </is>
      </c>
    </row>
  </sheetData>
  <mergeCells count="1">
    <mergeCell ref="A1:C1"/>
  </mergeCells>
  <pageMargins left="0.25" right="0.25" top="0.3" bottom="0.3" header="0.12" footer="0.12"/>
  <pageSetup orientation="landscape" paperSize="9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GREEN</t>
        </is>
      </c>
      <c r="B1" t="inlineStr">
        <is>
          <t>YES</t>
        </is>
      </c>
      <c r="C1" t="inlineStr">
        <is>
          <t>PLANNED</t>
        </is>
      </c>
    </row>
    <row r="2">
      <c r="A2" t="inlineStr">
        <is>
          <t>AMBER</t>
        </is>
      </c>
      <c r="B2" t="inlineStr">
        <is>
          <t>NO</t>
        </is>
      </c>
      <c r="C2" t="inlineStr">
        <is>
          <t>ACTIVE</t>
        </is>
      </c>
    </row>
    <row r="3">
      <c r="A3" t="inlineStr">
        <is>
          <t>RED</t>
        </is>
      </c>
      <c r="B3" t="inlineStr">
        <is>
          <t>N.A.</t>
        </is>
      </c>
      <c r="C3" t="inlineStr">
        <is>
          <t>STANDBY</t>
        </is>
      </c>
    </row>
    <row r="4">
      <c r="A4" t="inlineStr">
        <is>
          <t>PENDING</t>
        </is>
      </c>
      <c r="C4" t="inlineStr">
        <is>
          <t>UNAVAILABLE</t>
        </is>
      </c>
    </row>
    <row r="5">
      <c r="A5" t="inlineStr">
        <is>
          <t>N.A.</t>
        </is>
      </c>
      <c r="C5" t="inlineStr">
        <is>
          <t>N.A.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2026-08-09T06:50:19Z</dcterms:created>
  <dcterms:modified xmlns:dcterms="http://purl.org/dc/terms/" xmlns:xsi="http://www.w3.org/2001/XMLSchema-instance" xsi:type="dcterms:W3CDTF">2026-08-09T06:50:20Z</dcterms:modified>
</cp:coreProperties>
</file>