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worksheets/sheet3.xml" ContentType="application/vnd.openxmlformats-officedocument.spreadsheetml.worksheet+xml"/>
  <Override PartName="/xl/tables/table4.xml" ContentType="application/vnd.openxmlformats-officedocument.spreadsheetml.table+xml"/>
  <Override PartName="/xl/worksheets/sheet4.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worksheets/sheet5.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worksheets/sheet6.xml" ContentType="application/vnd.openxmlformats-officedocument.spreadsheetml.worksheet+xml"/>
  <Override PartName="/xl/tables/table9.xml" ContentType="application/vnd.openxmlformats-officedocument.spreadsheetml.table+xml"/>
  <Override PartName="/xl/worksheets/sheet7.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worksheets/sheet8.xml" ContentType="application/vnd.openxmlformats-officedocument.spreadsheetml.worksheet+xml"/>
  <Override PartName="/xl/tables/table12.xml" ContentType="application/vnd.openxmlformats-officedocument.spreadsheetml.table+xml"/>
  <Override PartName="/xl/worksheets/sheet9.xml" ContentType="application/vnd.openxmlformats-officedocument.spreadsheetml.worksheet+xml"/>
  <Override PartName="/xl/tables/table13.xml" ContentType="application/vnd.openxmlformats-officedocument.spreadsheetml.table+xml"/>
  <Override PartName="/xl/worksheets/sheet10.xml" ContentType="application/vnd.openxmlformats-officedocument.spreadsheetml.worksheet+xml"/>
  <Override PartName="/xl/tables/table14.xml" ContentType="application/vnd.openxmlformats-officedocument.spreadsheetml.table+xml"/>
  <Override PartName="/xl/worksheets/sheet11.xml" ContentType="application/vnd.openxmlformats-officedocument.spreadsheetml.worksheet+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Dashboard" sheetId="1" state="visible" r:id="rId1"/>
    <sheet xmlns:r="http://schemas.openxmlformats.org/officeDocument/2006/relationships" name="2. Document Control" sheetId="2" state="visible" r:id="rId2"/>
    <sheet xmlns:r="http://schemas.openxmlformats.org/officeDocument/2006/relationships" name="3. Definitions" sheetId="3" state="visible" r:id="rId3"/>
    <sheet xmlns:r="http://schemas.openxmlformats.org/officeDocument/2006/relationships" name="4. Authority Cross-Reference" sheetId="4" state="visible" r:id="rId4"/>
    <sheet xmlns:r="http://schemas.openxmlformats.org/officeDocument/2006/relationships" name="5. Thresholds &amp; Triggers" sheetId="5" state="visible" r:id="rId5"/>
    <sheet xmlns:r="http://schemas.openxmlformats.org/officeDocument/2006/relationships" name="6. 100-Point Checklist" sheetId="6" state="visible" r:id="rId6"/>
    <sheet xmlns:r="http://schemas.openxmlformats.org/officeDocument/2006/relationships" name="7. Readiness Summary" sheetId="7" state="visible" r:id="rId7"/>
    <sheet xmlns:r="http://schemas.openxmlformats.org/officeDocument/2006/relationships" name="8. Emergency Contacts" sheetId="8" state="visible" r:id="rId8"/>
    <sheet xmlns:r="http://schemas.openxmlformats.org/officeDocument/2006/relationships" name="9. Event Lessons" sheetId="9" state="visible" r:id="rId9"/>
    <sheet xmlns:r="http://schemas.openxmlformats.org/officeDocument/2006/relationships" name="10. Source Library" sheetId="10" state="visible" r:id="rId10"/>
    <sheet xmlns:r="http://schemas.openxmlformats.org/officeDocument/2006/relationships" name="11. RACI &amp; Sign-Off" sheetId="11" state="visible" r:id="rId11"/>
    <sheet xmlns:r="http://schemas.openxmlformats.org/officeDocument/2006/relationships" name="12. Lists" sheetId="12" state="hidden" r:id="rId12"/>
  </sheets>
  <definedNames>
    <definedName name="_xlnm.Print_Titles" localSheetId="5">'6. 100-Point Checklist'!$7:$7</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44546A"/>
      <sz val="10"/>
    </font>
    <font>
      <name val="Calibri"/>
      <b val="1"/>
      <color rgb="000F2C4C"/>
      <sz val="11"/>
    </font>
    <font>
      <name val="Calibri"/>
      <color rgb="0044546A"/>
      <sz val="9"/>
    </font>
    <font>
      <name val="Calibri"/>
      <b val="1"/>
      <color rgb="00FFFFFF"/>
      <sz val="12"/>
    </font>
    <font>
      <name val="Calibri"/>
      <b val="1"/>
      <sz val="10"/>
    </font>
    <font>
      <name val="Calibri"/>
      <sz val="10"/>
    </font>
    <font>
      <name val="Calibri"/>
      <b val="1"/>
      <color rgb="009C5700"/>
      <sz val="9"/>
    </font>
    <font>
      <name val="Calibri"/>
      <b val="1"/>
      <color rgb="000F2C4C"/>
      <sz val="10"/>
    </font>
    <font>
      <name val="Calibri"/>
      <color rgb="009C5700"/>
      <sz val="9"/>
    </font>
    <font>
      <name val="Calibri"/>
      <b val="1"/>
      <color rgb="00FFFFFF"/>
      <sz val="10"/>
    </font>
    <font>
      <name val="Calibri"/>
      <color rgb="000563C1"/>
      <sz val="10"/>
      <u val="single"/>
    </font>
  </fonts>
  <fills count="8">
    <fill>
      <patternFill/>
    </fill>
    <fill>
      <patternFill patternType="gray125"/>
    </fill>
    <fill>
      <patternFill patternType="solid">
        <fgColor rgb="000F2C4C"/>
      </patternFill>
    </fill>
    <fill>
      <patternFill patternType="solid">
        <fgColor rgb="00126E6E"/>
      </patternFill>
    </fill>
    <fill>
      <patternFill patternType="solid">
        <fgColor rgb="00FFF2CC"/>
      </patternFill>
    </fill>
    <fill>
      <patternFill patternType="solid">
        <fgColor rgb="00E2EFDA"/>
      </patternFill>
    </fill>
    <fill>
      <patternFill patternType="solid">
        <fgColor rgb="00EAF1F7"/>
      </patternFill>
    </fill>
    <fill>
      <patternFill patternType="solid">
        <fgColor rgb="00F5F8FB"/>
      </patternFill>
    </fill>
  </fills>
  <borders count="2">
    <border>
      <left/>
      <right/>
      <top/>
      <bottom/>
      <diagonal/>
    </border>
    <border>
      <left style="thin">
        <color rgb="00BFCEDD"/>
      </left>
      <right style="thin">
        <color rgb="00BFCEDD"/>
      </right>
      <top style="thin">
        <color rgb="00BFCEDD"/>
      </top>
      <bottom style="thin">
        <color rgb="00BFCEDD"/>
      </bottom>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horizontal="left" vertical="center" indent="1"/>
    </xf>
    <xf numFmtId="0" fontId="3" fillId="0" borderId="0" pivotButton="0" quotePrefix="0" xfId="0"/>
    <xf numFmtId="0" fontId="4" fillId="0" borderId="0" pivotButton="0" quotePrefix="0" xfId="0"/>
    <xf numFmtId="0" fontId="8" fillId="4" borderId="1" applyAlignment="1" pivotButton="0" quotePrefix="0" xfId="0">
      <alignment vertical="top" wrapText="1"/>
    </xf>
    <xf numFmtId="0" fontId="5" fillId="3" borderId="1" applyAlignment="1" pivotButton="0" quotePrefix="0" xfId="0">
      <alignment horizontal="center" vertical="center" wrapText="1"/>
    </xf>
    <xf numFmtId="0" fontId="6" fillId="0" borderId="1" applyAlignment="1" pivotButton="0" quotePrefix="0" xfId="0">
      <alignment vertical="top" wrapText="1"/>
    </xf>
    <xf numFmtId="0" fontId="7" fillId="4" borderId="1" applyAlignment="1" pivotButton="0" quotePrefix="0" xfId="0">
      <alignment vertical="top" wrapText="1"/>
    </xf>
    <xf numFmtId="0" fontId="4" fillId="0" borderId="1" applyAlignment="1" pivotButton="0" quotePrefix="0" xfId="0">
      <alignment vertical="top" wrapText="1"/>
    </xf>
    <xf numFmtId="0" fontId="6" fillId="5" borderId="1" applyAlignment="1" pivotButton="0" quotePrefix="0" xfId="0">
      <alignment horizontal="center" vertical="center"/>
    </xf>
    <xf numFmtId="9" fontId="6" fillId="5" borderId="1" applyAlignment="1" pivotButton="0" quotePrefix="0" xfId="0">
      <alignment horizontal="center" vertical="center"/>
    </xf>
    <xf numFmtId="0" fontId="4" fillId="0" borderId="0" applyAlignment="1" pivotButton="0" quotePrefix="0" xfId="0">
      <alignment vertical="top" wrapText="1"/>
    </xf>
    <xf numFmtId="0" fontId="6" fillId="6" borderId="1" applyAlignment="1" pivotButton="0" quotePrefix="0" xfId="0">
      <alignment vertical="top" wrapText="1"/>
    </xf>
    <xf numFmtId="0" fontId="7" fillId="0" borderId="1" applyAlignment="1" pivotButton="0" quotePrefix="0" xfId="0">
      <alignment vertical="top" wrapText="1"/>
    </xf>
    <xf numFmtId="0" fontId="6" fillId="7" borderId="1" applyAlignment="1" pivotButton="0" quotePrefix="0" xfId="0">
      <alignment vertical="top" wrapText="1"/>
    </xf>
    <xf numFmtId="0" fontId="7" fillId="7" borderId="1" applyAlignment="1" pivotButton="0" quotePrefix="0" xfId="0">
      <alignment vertical="top" wrapText="1"/>
    </xf>
    <xf numFmtId="0" fontId="6" fillId="6" borderId="1" applyAlignment="1" pivotButton="0" quotePrefix="0" xfId="0">
      <alignment vertical="center" wrapText="1"/>
    </xf>
    <xf numFmtId="0" fontId="0" fillId="6" borderId="1" applyAlignment="1" pivotButton="0" quotePrefix="0" xfId="0">
      <alignment vertical="center" wrapText="1"/>
    </xf>
    <xf numFmtId="0" fontId="7" fillId="6" borderId="1" applyAlignment="1" pivotButton="0" quotePrefix="0" xfId="0">
      <alignment vertical="center" wrapText="1"/>
    </xf>
    <xf numFmtId="0" fontId="8" fillId="4" borderId="1" applyAlignment="1" pivotButton="0" quotePrefix="0" xfId="0">
      <alignment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4" borderId="1" applyAlignment="1" pivotButton="0" quotePrefix="0" xfId="0">
      <alignment horizontal="center" vertical="center" wrapText="1"/>
    </xf>
    <xf numFmtId="0" fontId="9" fillId="6" borderId="1" applyAlignment="1" pivotButton="0" quotePrefix="0" xfId="0">
      <alignment vertical="center" wrapText="1"/>
    </xf>
    <xf numFmtId="0" fontId="10" fillId="4" borderId="1" applyAlignment="1" pivotButton="0" quotePrefix="0" xfId="0">
      <alignment vertical="top" wrapText="1"/>
    </xf>
    <xf numFmtId="0" fontId="7" fillId="0" borderId="1" applyAlignment="1" pivotButton="0" quotePrefix="0" xfId="0">
      <alignment horizontal="center" vertical="center"/>
    </xf>
    <xf numFmtId="9" fontId="7" fillId="0" borderId="1" applyAlignment="1" pivotButton="0" quotePrefix="0" xfId="0">
      <alignment horizontal="center" vertical="center"/>
    </xf>
    <xf numFmtId="0" fontId="7" fillId="7" borderId="1" applyAlignment="1" pivotButton="0" quotePrefix="0" xfId="0">
      <alignment horizontal="center" vertical="center"/>
    </xf>
    <xf numFmtId="9" fontId="7" fillId="7" borderId="1" applyAlignment="1" pivotButton="0" quotePrefix="0" xfId="0">
      <alignment horizontal="center" vertical="center"/>
    </xf>
    <xf numFmtId="0" fontId="11" fillId="3" borderId="1" applyAlignment="1" pivotButton="0" quotePrefix="0" xfId="0">
      <alignment horizontal="center" vertical="center"/>
    </xf>
    <xf numFmtId="0" fontId="11" fillId="3" borderId="1" applyAlignment="1" pivotButton="0" quotePrefix="0" xfId="0">
      <alignment vertical="top" wrapText="1"/>
    </xf>
    <xf numFmtId="9" fontId="11" fillId="3" borderId="1" applyAlignment="1" pivotButton="0" quotePrefix="0" xfId="0">
      <alignment horizontal="center" vertical="center"/>
    </xf>
    <xf numFmtId="0" fontId="6" fillId="0" borderId="1" applyAlignment="1" pivotButton="0" quotePrefix="0" xfId="0">
      <alignment horizontal="center" vertical="center"/>
    </xf>
    <xf numFmtId="0" fontId="6" fillId="7" borderId="1" applyAlignment="1" pivotButton="0" quotePrefix="0" xfId="0">
      <alignment horizontal="center" vertical="center"/>
    </xf>
    <xf numFmtId="0" fontId="12" fillId="0" borderId="1" applyAlignment="1" pivotButton="0" quotePrefix="0" xfId="0">
      <alignment vertical="top" wrapText="1"/>
    </xf>
    <xf numFmtId="0" fontId="12" fillId="7" borderId="1" applyAlignment="1" pivotButton="0" quotePrefix="0" xfId="0">
      <alignment vertical="top" wrapText="1"/>
    </xf>
    <xf numFmtId="0" fontId="5" fillId="3" borderId="0" pivotButton="0" quotePrefix="0" xfId="0"/>
    <xf numFmtId="0" fontId="7" fillId="0" borderId="0" pivotButton="0" quotePrefix="0" xfId="0"/>
  </cellXfs>
  <cellStyles count="1">
    <cellStyle name="Normal" xfId="0" builtinId="0" hidden="0"/>
  </cellStyles>
  <dxfs count="6">
    <dxf>
      <font>
        <b val="1"/>
        <color rgb="001E6B34"/>
      </font>
      <fill>
        <patternFill patternType="solid">
          <bgColor rgb="00E2EFDA"/>
        </patternFill>
      </fill>
    </dxf>
    <dxf>
      <font>
        <b val="1"/>
        <color rgb="009C5700"/>
      </font>
      <fill>
        <patternFill patternType="solid">
          <bgColor rgb="00FFF2CC"/>
        </patternFill>
      </fill>
    </dxf>
    <dxf>
      <font>
        <b val="1"/>
        <color rgb="009C0006"/>
      </font>
      <fill>
        <patternFill patternType="solid">
          <bgColor rgb="00FCE4E4"/>
        </patternFill>
      </fill>
    </dxf>
    <dxf>
      <font>
        <i val="1"/>
        <color rgb="00595959"/>
      </font>
      <fill>
        <patternFill patternType="solid">
          <bgColor rgb="00EFEFEF"/>
        </patternFill>
      </fill>
    </dxf>
    <dxf>
      <font>
        <color rgb="009C0006"/>
      </font>
      <fill>
        <patternFill patternType="solid">
          <bgColor rgb="00FDE9E9"/>
        </patternFill>
      </fill>
    </dxf>
    <dxf>
      <font>
        <b val="1"/>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ables/table1.xml><?xml version="1.0" encoding="utf-8"?>
<table xmlns="http://schemas.openxmlformats.org/spreadsheetml/2006/main" id="1" name="tblDocInfo" displayName="tblDocInfo" ref="A4:B17" headerRowCount="1">
  <autoFilter ref="A4:B17"/>
  <tableColumns count="2">
    <tableColumn id="1" name="Field"/>
    <tableColumn id="2" name="Detail"/>
  </tableColumns>
  <tableStyleInfo name="TableStyleMedium2" showFirstColumn="0" showLastColumn="0" showRowStripes="1" showColumnStripes="0"/>
</table>
</file>

<file path=xl/tables/table2.xml><?xml version="1.0" encoding="utf-8"?>
<table xmlns="http://schemas.openxmlformats.org/spreadsheetml/2006/main" id="2" name="tblRevisionHistory" displayName="tblRevisionHistory" ref="A19:E22" headerRowCount="1">
  <autoFilter ref="A19:E22"/>
  <tableColumns count="5">
    <tableColumn id="1" name="Rev"/>
    <tableColumn id="2" name="Date"/>
    <tableColumn id="3" name="Description of change"/>
    <tableColumn id="4" name="Prepared by"/>
    <tableColumn id="5" name="Approved by"/>
  </tableColumns>
  <tableStyleInfo name="TableStyleMedium2" showFirstColumn="0" showLastColumn="0" showRowStripes="1" showColumnStripes="0"/>
</table>
</file>

<file path=xl/tables/table3.xml><?xml version="1.0" encoding="utf-8"?>
<table xmlns="http://schemas.openxmlformats.org/spreadsheetml/2006/main" id="3" name="tblDistribution" displayName="tblDistribution" ref="A25:E30" headerRowCount="1">
  <autoFilter ref="A25:E30"/>
  <tableColumns count="5">
    <tableColumn id="1" name="Copy"/>
    <tableColumn id="2" name="Holder"/>
    <tableColumn id="3" name="Role"/>
    <tableColumn id="4" name="Format"/>
    <tableColumn id="5" name="Date issued"/>
  </tableColumns>
  <tableStyleInfo name="TableStyleMedium2" showFirstColumn="0" showLastColumn="0" showRowStripes="1" showColumnStripes="0"/>
</table>
</file>

<file path=xl/tables/table4.xml><?xml version="1.0" encoding="utf-8"?>
<table xmlns="http://schemas.openxmlformats.org/spreadsheetml/2006/main" id="4" name="tblDefinitions" displayName="tblDefinitions" ref="A4:C30" headerRowCount="1">
  <autoFilter ref="A4:C30"/>
  <tableColumns count="3">
    <tableColumn id="1" name="Term / abbreviation"/>
    <tableColumn id="2" name="Definition"/>
    <tableColumn id="3" name="Relevance to rain readiness"/>
  </tableColumns>
  <tableStyleInfo name="TableStyleMedium2" showFirstColumn="0" showLastColumn="0" showRowStripes="1" showColumnStripes="0"/>
</table>
</file>

<file path=xl/tables/table5.xml><?xml version="1.0" encoding="utf-8"?>
<table xmlns="http://schemas.openxmlformats.org/spreadsheetml/2006/main" id="5" name="tblAuthorities" displayName="tblAuthorities" ref="A4:H12" headerRowCount="1">
  <autoFilter ref="A4:H12"/>
  <tableColumns count="8">
    <tableColumn id="1" name="Emirate"/>
    <tableColumn id="2" name="Municipality / authority to notify"/>
    <tableColumn id="3" name="Temporary power and water utility"/>
    <tableColumn id="4" name="Environmental regulator"/>
    <tableColumn id="5" name="Civil Defence / emergency route"/>
    <tableColumn id="6" name="Key local hazard"/>
    <tableColumn id="7" name="What a contractor can cross-check online"/>
    <tableColumn id="8" name="Source refs"/>
  </tableColumns>
  <tableStyleInfo name="TableStyleMedium2" showFirstColumn="0" showLastColumn="0" showRowStripes="1" showColumnStripes="0"/>
</table>
</file>

<file path=xl/tables/table6.xml><?xml version="1.0" encoding="utf-8"?>
<table xmlns="http://schemas.openxmlformats.org/spreadsheetml/2006/main" id="6" name="tblFreeZones" displayName="tblFreeZones" ref="A15:D22" headerRowCount="1">
  <autoFilter ref="A15:D22"/>
  <tableColumns count="4">
    <tableColumn id="1" name="Emirate"/>
    <tableColumn id="2" name="Zone / jurisdiction"/>
    <tableColumn id="3" name="Approval or control to expect"/>
    <tableColumn id="4" name="Source ref"/>
  </tableColumns>
  <tableStyleInfo name="TableStyleMedium2" showFirstColumn="0" showLastColumn="0" showRowStripes="1" showColumnStripes="0"/>
</table>
</file>

<file path=xl/tables/table7.xml><?xml version="1.0" encoding="utf-8"?>
<table xmlns="http://schemas.openxmlformats.org/spreadsheetml/2006/main" id="7" name="tblThresholds" displayName="tblThresholds" ref="A4:D25" headerRowCount="1">
  <autoFilter ref="A4:D25"/>
  <tableColumns count="4">
    <tableColumn id="1" name="Topic"/>
    <tableColumn id="2" name="Verified requirement or threshold"/>
    <tableColumn id="3" name="Required practical action"/>
    <tableColumn id="4" name="Source"/>
  </tableColumns>
  <tableStyleInfo name="TableStyleMedium2" showFirstColumn="0" showLastColumn="0" showRowStripes="1" showColumnStripes="0"/>
</table>
</file>

<file path=xl/tables/table8.xml><?xml version="1.0" encoding="utf-8"?>
<table xmlns="http://schemas.openxmlformats.org/spreadsheetml/2006/main" id="8" name="tblTriggers" displayName="tblTriggers" ref="A28:D32" headerRowCount="1">
  <autoFilter ref="A28:D32"/>
  <tableColumns count="4">
    <tableColumn id="1" name="Level"/>
    <tableColumn id="2" name="Trigger class"/>
    <tableColumn id="3" name="What it covers"/>
    <tableColumn id="4" name="Basis"/>
  </tableColumns>
  <tableStyleInfo name="TableStyleMedium2" showFirstColumn="0" showLastColumn="0" showRowStripes="1" showColumnStripes="0"/>
</table>
</file>

<file path=xl/tables/table9.xml><?xml version="1.0" encoding="utf-8"?>
<table xmlns="http://schemas.openxmlformats.org/spreadsheetml/2006/main" id="9" name="tblChecklist" displayName="tblChecklist" ref="A7:N107" headerRowCount="1">
  <autoFilter ref="A7:N107"/>
  <tableColumns count="14">
    <tableColumn id="1" name="Ref"/>
    <tableColumn id="2" name="Area"/>
    <tableColumn id="3" name="Priority"/>
    <tableColumn id="4" name="Check item"/>
    <tableColumn id="5" name="Why it matters (risk)"/>
    <tableColumn id="6" name="Authority / source reference"/>
    <tableColumn id="7" name="Applicability"/>
    <tableColumn id="8" name="Responsible"/>
    <tableColumn id="9" name="Status"/>
    <tableColumn id="10" name="Target date"/>
    <tableColumn id="11" name="Evidence / record reference"/>
    <tableColumn id="12" name="Verified by"/>
    <tableColumn id="13" name="Date verified"/>
    <tableColumn id="14" name="Comments"/>
  </tableColumns>
  <tableStyleInfo name="TableStyleMedium2" showFirstColumn="0" showLastColumn="0" showRowStripes="1" showColumnStripes="0"/>
</table>
</file>

<file path=xl/tables/table10.xml><?xml version="1.0" encoding="utf-8"?>
<table xmlns="http://schemas.openxmlformats.org/spreadsheetml/2006/main" id="10" name="tblSummary" displayName="tblSummary" ref="A4:I15" headerRowCount="1">
  <autoFilter ref="A4:I15"/>
  <tableColumns count="9">
    <tableColumn id="1" name="Code"/>
    <tableColumn id="2" name="Area"/>
    <tableColumn id="3" name="Items"/>
    <tableColumn id="4" name="Complete"/>
    <tableColumn id="5" name="In progress"/>
    <tableColumn id="6" name="Not started"/>
    <tableColumn id="7" name="Blocked"/>
    <tableColumn id="8" name="N/A"/>
    <tableColumn id="9" name="% complete"/>
  </tableColumns>
  <tableStyleInfo name="TableStyleMedium2" showFirstColumn="0" showLastColumn="0" showRowStripes="1" showColumnStripes="0"/>
</table>
</file>

<file path=xl/tables/table11.xml><?xml version="1.0" encoding="utf-8"?>
<table xmlns="http://schemas.openxmlformats.org/spreadsheetml/2006/main" id="11" name="tblPriority" displayName="tblPriority" ref="A18:E21" headerRowCount="1">
  <autoFilter ref="A18:E21"/>
  <tableColumns count="5">
    <tableColumn id="1" name="Priority"/>
    <tableColumn id="2" name="Items"/>
    <tableColumn id="3" name="Complete"/>
    <tableColumn id="4" name="Outstanding"/>
    <tableColumn id="5" name="% complete"/>
  </tableColumns>
  <tableStyleInfo name="TableStyleMedium2" showFirstColumn="0" showLastColumn="0" showRowStripes="1" showColumnStripes="0"/>
</table>
</file>

<file path=xl/tables/table12.xml><?xml version="1.0" encoding="utf-8"?>
<table xmlns="http://schemas.openxmlformats.org/spreadsheetml/2006/main" id="12" name="tblContacts" displayName="tblContacts" ref="A4:E20" headerRowCount="1">
  <autoFilter ref="A4:E20"/>
  <tableColumns count="5">
    <tableColumn id="1" name="Scope"/>
    <tableColumn id="2" name="Service"/>
    <tableColumn id="3" name="Number"/>
    <tableColumn id="4" name="Use for"/>
    <tableColumn id="5" name="Source"/>
  </tableColumns>
  <tableStyleInfo name="TableStyleMedium2" showFirstColumn="0" showLastColumn="0" showRowStripes="1" showColumnStripes="0"/>
</table>
</file>

<file path=xl/tables/table13.xml><?xml version="1.0" encoding="utf-8"?>
<table xmlns="http://schemas.openxmlformats.org/spreadsheetml/2006/main" id="13" name="tblLessons" displayName="tblLessons" ref="A4:E12" headerRowCount="1">
  <autoFilter ref="A4:E12"/>
  <tableColumns count="5">
    <tableColumn id="1" name="Date"/>
    <tableColumn id="2" name="Verified event / observed impact"/>
    <tableColumn id="3" name="What the event exposed"/>
    <tableColumn id="4" name="What should change on site"/>
    <tableColumn id="5" name="Source refs"/>
  </tableColumns>
  <tableStyleInfo name="TableStyleMedium2" showFirstColumn="0" showLastColumn="0" showRowStripes="1" showColumnStripes="0"/>
</table>
</file>

<file path=xl/tables/table14.xml><?xml version="1.0" encoding="utf-8"?>
<table xmlns="http://schemas.openxmlformats.org/spreadsheetml/2006/main" id="14" name="tblSources" displayName="tblSources" ref="A4:F88" headerRowCount="1">
  <autoFilter ref="A4:F88"/>
  <tableColumns count="6">
    <tableColumn id="1" name="Ref"/>
    <tableColumn id="2" name="Group"/>
    <tableColumn id="3" name="Title"/>
    <tableColumn id="4" name="URL"/>
    <tableColumn id="5" name="What it is used for"/>
    <tableColumn id="6" name="Status"/>
  </tableColumns>
  <tableStyleInfo name="TableStyleMedium2" showFirstColumn="0" showLastColumn="0" showRowStripes="1" showColumnStripes="0"/>
</table>
</file>

<file path=xl/tables/table15.xml><?xml version="1.0" encoding="utf-8"?>
<table xmlns="http://schemas.openxmlformats.org/spreadsheetml/2006/main" id="15" name="tblRACI" displayName="tblRACI" ref="A4:J15" headerRowCount="1">
  <autoFilter ref="A4:J15"/>
  <tableColumns count="10">
    <tableColumn id="1" name="Activity"/>
    <tableColumn id="2" name="Site Manager"/>
    <tableColumn id="3" name="HSE Manager"/>
    <tableColumn id="4" name="Temp Works Coord."/>
    <tableColumn id="5" name="Electrical AP"/>
    <tableColumn id="6" name="Plant &amp; Lifting"/>
    <tableColumn id="7" name="Environmental Officer"/>
    <tableColumn id="8" name="Welfare Officer"/>
    <tableColumn id="9" name="Security"/>
    <tableColumn id="10" name="Client / Engineer"/>
  </tableColumns>
  <tableStyleInfo name="TableStyleMedium2" showFirstColumn="0" showLastColumn="0" showRowStripes="1" showColumnStripes="0"/>
</table>
</file>

<file path=xl/tables/table16.xml><?xml version="1.0" encoding="utf-8"?>
<table xmlns="http://schemas.openxmlformats.org/spreadsheetml/2006/main" id="16" name="tblRACILegend" displayName="tblRACILegend" ref="A17:B21" headerRowCount="1">
  <autoFilter ref="A17:B21"/>
  <tableColumns count="2">
    <tableColumn id="1" name="Code"/>
    <tableColumn id="2" name="Meaning"/>
  </tableColumns>
  <tableStyleInfo name="TableStyleMedium2" showFirstColumn="0" showLastColumn="0" showRowStripes="1" showColumnStripes="0"/>
</table>
</file>

<file path=xl/tables/table17.xml><?xml version="1.0" encoding="utf-8"?>
<table xmlns="http://schemas.openxmlformats.org/spreadsheetml/2006/main" id="17" name="tblSignoff" displayName="tblSignoff" ref="A24:D32" headerRowCount="1">
  <autoFilter ref="A24:D32"/>
  <tableColumns count="4">
    <tableColumn id="1" name="Role"/>
    <tableColumn id="2" name="Name"/>
    <tableColumn id="3" name="Signature"/>
    <tableColumn id="4" name="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 Type="http://schemas.openxmlformats.org/officeDocument/2006/relationships/table" Target="/xl/tables/table3.xml" Id="rId3"/></Relationships>
</file>

<file path=xl/worksheets/_rels/sheet3.xml.rels><Relationships xmlns="http://schemas.openxmlformats.org/package/2006/relationships"><Relationship Type="http://schemas.openxmlformats.org/officeDocument/2006/relationships/table" Target="/xl/tables/table4.xml" Id="rId1"/></Relationships>
</file>

<file path=xl/worksheets/_rels/sheet4.xml.rels><Relationships xmlns="http://schemas.openxmlformats.org/package/2006/relationships"><Relationship Type="http://schemas.openxmlformats.org/officeDocument/2006/relationships/table" Target="/xl/tables/table5.xml" Id="rId1"/><Relationship Type="http://schemas.openxmlformats.org/officeDocument/2006/relationships/table" Target="/xl/tables/table6.xml" Id="rId2"/></Relationships>
</file>

<file path=xl/worksheets/_rels/sheet5.xml.rels><Relationships xmlns="http://schemas.openxmlformats.org/package/2006/relationships"><Relationship Type="http://schemas.openxmlformats.org/officeDocument/2006/relationships/table" Target="/xl/tables/table7.xml" Id="rId1"/><Relationship Type="http://schemas.openxmlformats.org/officeDocument/2006/relationships/table" Target="/xl/tables/table8.xml" Id="rId2"/></Relationships>
</file>

<file path=xl/worksheets/_rels/sheet6.xml.rels><Relationships xmlns="http://schemas.openxmlformats.org/package/2006/relationships"><Relationship Type="http://schemas.openxmlformats.org/officeDocument/2006/relationships/table" Target="/xl/tables/table9.xml" Id="rId1"/></Relationships>
</file>

<file path=xl/worksheets/_rels/sheet7.xml.rels><Relationships xmlns="http://schemas.openxmlformats.org/package/2006/relationships"><Relationship Type="http://schemas.openxmlformats.org/officeDocument/2006/relationships/table" Target="/xl/tables/table10.xml" Id="rId1"/><Relationship Type="http://schemas.openxmlformats.org/officeDocument/2006/relationships/table" Target="/xl/tables/table11.xml" Id="rId2"/></Relationships>
</file>

<file path=xl/worksheets/_rels/sheet8.xml.rels><Relationships xmlns="http://schemas.openxmlformats.org/package/2006/relationships"><Relationship Type="http://schemas.openxmlformats.org/officeDocument/2006/relationships/table" Target="/xl/tables/table12.xml" Id="rId1"/></Relationships>
</file>

<file path=xl/worksheets/_rels/sheet9.xml.rels><Relationships xmlns="http://schemas.openxmlformats.org/package/2006/relationships"><Relationship Type="http://schemas.openxmlformats.org/officeDocument/2006/relationships/table" Target="/xl/tables/table13.xml" Id="rId1"/></Relationships>
</file>

<file path=xl/worksheets/_rels/sheet10.xml.rels><Relationships xmlns="http://schemas.openxmlformats.org/package/2006/relationships"><Relationship Type="http://schemas.openxmlformats.org/officeDocument/2006/relationships/hyperlink" Target="https://mobile.ncm.gov.ae/maps-weather-forecast?lang=en" TargetMode="External" Id="rId1"/><Relationship Type="http://schemas.openxmlformats.org/officeDocument/2006/relationships/hyperlink" Target="https://www.ncema.gov.ae/en/e-participation/blog/early-warning-system.aspx" TargetMode="External" Id="rId2"/><Relationship Type="http://schemas.openxmlformats.org/officeDocument/2006/relationships/hyperlink" Target="https://www.ncema.gov.ae/en/e-participation/blog/preventive-measures-to-avoid-the-risks-of-heavy-rain-lightning-and-thunderstorms.aspx" TargetMode="External" Id="rId3"/><Relationship Type="http://schemas.openxmlformats.org/officeDocument/2006/relationships/hyperlink" Target="https://www.ncema.gov.ae/content/documents/NCEMA%20Eng%20Daleel.pdf" TargetMode="External" Id="rId4"/><Relationship Type="http://schemas.openxmlformats.org/officeDocument/2006/relationships/hyperlink" Target="https://uaelegislation.gov.ae/en/legislations/2771/download" TargetMode="External" Id="rId5"/><Relationship Type="http://schemas.openxmlformats.org/officeDocument/2006/relationships/hyperlink" Target="https://mohre.gov.ae/en/media-center/news/8/3/2024/mohre-urges-private-companies-to-take-caution-necessary-measures-during-exceptional-weather-conditio" TargetMode="External" Id="rId6"/><Relationship Type="http://schemas.openxmlformats.org/officeDocument/2006/relationships/hyperlink" Target="https://mohre.gov.ae/assets/download/ea85b46b/Cabinet%20Resolution%20_Executive%20Regulations%20Decree-Law%20No.%2033.pdf.aspx" TargetMode="External" Id="rId7"/><Relationship Type="http://schemas.openxmlformats.org/officeDocument/2006/relationships/hyperlink" Target="https://u.ae/en/information-and-services/jobs/Sector-of-employment/employment-in-the-private-sector/labour-accommodation" TargetMode="External" Id="rId8"/><Relationship Type="http://schemas.openxmlformats.org/officeDocument/2006/relationships/hyperlink" Target="https://uaelegislation.gov.ae/en/legislations/1146" TargetMode="External" Id="rId9"/><Relationship Type="http://schemas.openxmlformats.org/officeDocument/2006/relationships/hyperlink" Target="https://uaelegislation.gov.ae/en/legislations/1456" TargetMode="External" Id="rId10"/><Relationship Type="http://schemas.openxmlformats.org/officeDocument/2006/relationships/hyperlink" Target="https://uaelegislation.gov.ae/en/legislations/1164/download" TargetMode="External" Id="rId11"/><Relationship Type="http://schemas.openxmlformats.org/officeDocument/2006/relationships/hyperlink" Target="https://u.ae/en/information-and-services/justice-safety-and-the-law/Safety/handling-emergencies" TargetMode="External" Id="rId12"/><Relationship Type="http://schemas.openxmlformats.org/officeDocument/2006/relationships/hyperlink" Target="https://www.moei.gov.ae/en/media-center/news/9/5/2024/minister-of-energy-and-infrastructure-tours-rain-affected-areas-says-integrated-plan-is-in-place" TargetMode="External" Id="rId13"/><Relationship Type="http://schemas.openxmlformats.org/officeDocument/2006/relationships/hyperlink" Target="https://www.ncema.gov.ae/content/documents/BCM%20English%20NCEMA_29_8_2013.pdf" TargetMode="External" Id="rId14"/><Relationship Type="http://schemas.openxmlformats.org/officeDocument/2006/relationships/hyperlink" Target="https://www.wam.ae/en/article/13vbuq9-uae-witnesses-largest-rainfall-over-past-years" TargetMode="External" Id="rId15"/><Relationship Type="http://schemas.openxmlformats.org/officeDocument/2006/relationships/hyperlink" Target="https://www.wam.ae/en/article/b2vucl9-ministry-interior-ncema-detail-efforts-made-wake" TargetMode="External" Id="rId16"/><Relationship Type="http://schemas.openxmlformats.org/officeDocument/2006/relationships/hyperlink" Target="https://mediaoffice.ae/en/news/2024/april/24-04/mohammed-bin-rashid-chairs-cabinet-meeting" TargetMode="External" Id="rId17"/><Relationship Type="http://schemas.openxmlformats.org/officeDocument/2006/relationships/hyperlink" Target="https://www.mediaoffice.ae/en/news/2024/may/05-05/dubai-municipality-initiates-comprehensive-pest-control-strategies" TargetMode="External" Id="rId18"/><Relationship Type="http://schemas.openxmlformats.org/officeDocument/2006/relationships/hyperlink" Target="https://mediaoffice.ae/en/news/2025/april/13-04/dubai-municipality-awards-new-stormwater-drainage-project-contracts" TargetMode="External" Id="rId19"/><Relationship Type="http://schemas.openxmlformats.org/officeDocument/2006/relationships/hyperlink" Target="https://www.dmt.gov.ae/en/aam/Media-Centre/News/Al-Ain-Municipality-completes-the-Box-Culvert-Project-for-rainwater-drainage" TargetMode="External" Id="rId20"/><Relationship Type="http://schemas.openxmlformats.org/officeDocument/2006/relationships/hyperlink" Target="https://www.dm.gov.ae/dubai-municipality-teams-work-around-the-clock-to-manage-weather-impacts/" TargetMode="External" Id="rId21"/><Relationship Type="http://schemas.openxmlformats.org/officeDocument/2006/relationships/hyperlink" Target="https://www.dmt.gov.ae/adm/-/media/Project/DMT/ADM/E-Library/Abu-Dhabi-Emirate-Guideline-for-Infrastructure-Services-Standards.pdf" TargetMode="External" Id="rId22"/><Relationship Type="http://schemas.openxmlformats.org/officeDocument/2006/relationships/hyperlink" Target="https://www.adphc.gov.ae/en/Legislation/Code-of-Practices" TargetMode="External" Id="rId23"/><Relationship Type="http://schemas.openxmlformats.org/officeDocument/2006/relationships/hyperlink" Target="https://www.adphc.gov.ae/-/media/Project/ADPHC/ADPHC/PDF/OSHAD-SF/Codes-of-Practise/29---Excavation-Work--Eng.pdf" TargetMode="External" Id="rId24"/><Relationship Type="http://schemas.openxmlformats.org/officeDocument/2006/relationships/hyperlink" Target="https://www.adphc.gov.ae/-/media/Project/ADPHC/ADPHC/PDF/OSHAD-SF/Codes-of-Practise/15----Electrical-Safety--En.pdf" TargetMode="External" Id="rId25"/><Relationship Type="http://schemas.openxmlformats.org/officeDocument/2006/relationships/hyperlink" Target="https://www.adphc.gov.ae/-/media/Project/ADPHC/ADPHC/PDF/OSHAD-SF/Codes-of-Practise/26---Scaffolding--Eng.pdf" TargetMode="External" Id="rId26"/><Relationship Type="http://schemas.openxmlformats.org/officeDocument/2006/relationships/hyperlink" Target="https://www.adphc.gov.ae/-/media/Project/ADPHC/ADPHC/PDF/OSHAD-SF/Codes-of-Practise/2026/COP-340--Safe-Use-of-Lifting-Equipment-and-Lifting-Accessories-v41-English.pdf" TargetMode="External" Id="rId27"/><Relationship Type="http://schemas.openxmlformats.org/officeDocument/2006/relationships/hyperlink" Target="https://www.ead.gov.ae/-/media/Project/EAD/EAD/Documents/KnowledgeHub/Resources-and-Materials/EAD6735_MANGROVE-INITIATIVE-GUIDELINES_v10b.pdf" TargetMode="External" Id="rId28"/><Relationship Type="http://schemas.openxmlformats.org/officeDocument/2006/relationships/hyperlink" Target="https://www.dm.gov.ae/public-utility-services-2/" TargetMode="External" Id="rId29"/><Relationship Type="http://schemas.openxmlformats.org/officeDocument/2006/relationships/hyperlink" Target="https://dmpmedia.dm.gov.ae/uploads/2024/05/1.-Guidance-on-the-Environmental-Clearance-EC-Requirements-for-Development-Infrastructure-Industrial-Projects-in-the-Emirate-of-Dubai.pdf" TargetMode="External" Id="rId30"/><Relationship Type="http://schemas.openxmlformats.org/officeDocument/2006/relationships/hyperlink" Target="https://dda.gov.ae/en/planning-development/construction/permits-nocs/dewatering-noc" TargetMode="External" Id="rId31"/><Relationship Type="http://schemas.openxmlformats.org/officeDocument/2006/relationships/hyperlink" Target="https://pcfc.ae/en/Pages/Trakhees-Rules-and-Regulations.aspx" TargetMode="External" Id="rId32"/><Relationship Type="http://schemas.openxmlformats.org/officeDocument/2006/relationships/hyperlink" Target="https://www.dewa.gov.ae/en/consumer/useful-tools/waterproofing-electricity" TargetMode="External" Id="rId33"/><Relationship Type="http://schemas.openxmlformats.org/officeDocument/2006/relationships/hyperlink" Target="https://dewa.gov.ae/en/builder/useful-tools/dewa-circulars" TargetMode="External" Id="rId34"/><Relationship Type="http://schemas.openxmlformats.org/officeDocument/2006/relationships/hyperlink" Target="https://dcd.gov.ae/portal/preventive-safety/uae-fire-and-life-safety-code-of-practice.jsp" TargetMode="External" Id="rId35"/><Relationship Type="http://schemas.openxmlformats.org/officeDocument/2006/relationships/hyperlink" Target="https://dmpmedia.dm.gov.ae/uploads/2021/12/Dubai%20Building%20Code_English%202021%20Edition_compressed.pdf" TargetMode="External" Id="rId36"/><Relationship Type="http://schemas.openxmlformats.org/officeDocument/2006/relationships/hyperlink" Target="https://www.dm.gov.ae/municipality-business/technical-guidelines-list/" TargetMode="External" Id="rId37"/><Relationship Type="http://schemas.openxmlformats.org/officeDocument/2006/relationships/hyperlink" Target="https://www.shjmun.gov.ae/PublicEServices/Serv6-Drainge/Default.aspx?Lang=AR-AE" TargetMode="External" Id="rId38"/><Relationship Type="http://schemas.openxmlformats.org/officeDocument/2006/relationships/hyperlink" Target="https://sssd.shj.ae/en/sos-numbers" TargetMode="External" Id="rId39"/><Relationship Type="http://schemas.openxmlformats.org/officeDocument/2006/relationships/hyperlink" Target="https://scda.shj.ae/en/about/about-us" TargetMode="External" Id="rId40"/><Relationship Type="http://schemas.openxmlformats.org/officeDocument/2006/relationships/hyperlink" Target="https://www.sewa.gov.ae/" TargetMode="External" Id="rId41"/><Relationship Type="http://schemas.openxmlformats.org/officeDocument/2006/relationships/hyperlink" Target="https://hfza.ae/wp-content/uploads/2020/09/HFZA_EEHS_Investors_Information_Kit.pdf" TargetMode="External" Id="rId42"/><Relationship Type="http://schemas.openxmlformats.org/officeDocument/2006/relationships/hyperlink" Target="https://epaashj.ae/" TargetMode="External" Id="rId43"/><Relationship Type="http://schemas.openxmlformats.org/officeDocument/2006/relationships/hyperlink" Target="https://ec.shj.ae/en/government-service-details?serviceId=5308133a36845e9dc9d24976e63fc790e67ba95cb6ef6fc504b716c4c75304fdd5bd7fe86c8653631a331c28208a458f" TargetMode="External" Id="rId44"/><Relationship Type="http://schemas.openxmlformats.org/officeDocument/2006/relationships/hyperlink" Target="https://www.beeahgroup.com/services/waste-recycling-processing/" TargetMode="External" Id="rId45"/><Relationship Type="http://schemas.openxmlformats.org/officeDocument/2006/relationships/hyperlink" Target="https://www.wam.ae/en/article/b4f7n21-sharjah-ruler-dissolves-sharjah-urban-planning" TargetMode="External" Id="rId46"/><Relationship Type="http://schemas.openxmlformats.org/officeDocument/2006/relationships/hyperlink" Target="https://www.am.gov.ae/en/services/building-permit-request/" TargetMode="External" Id="rId47"/><Relationship Type="http://schemas.openxmlformats.org/officeDocument/2006/relationships/hyperlink" Target="https://www.am.gov.ae/en/emergency/" TargetMode="External" Id="rId48"/><Relationship Type="http://schemas.openxmlformats.org/officeDocument/2006/relationships/hyperlink" Target="https://etihadwe.ae/en/Services/eServices/Pages/Electricity-Water-Emergency-Service.aspx" TargetMode="External" Id="rId49"/><Relationship Type="http://schemas.openxmlformats.org/officeDocument/2006/relationships/hyperlink" Target="https://data.ajman.ae/pages/wasteandstatisticsv2/" TargetMode="External" Id="rId50"/><Relationship Type="http://schemas.openxmlformats.org/officeDocument/2006/relationships/hyperlink" Target="https://www.ajman.ae/en/servicecatalog/services/3273" TargetMode="External" Id="rId51"/><Relationship Type="http://schemas.openxmlformats.org/officeDocument/2006/relationships/hyperlink" Target="https://www.uaq.ae/ar/changeLanguage.html?fromPage=services/servicecatalog.html&amp;ignore=&amp;languageCode=ar" TargetMode="External" Id="rId52"/><Relationship Type="http://schemas.openxmlformats.org/officeDocument/2006/relationships/hyperlink" Target="https://www.uaq.ae/ar/changeLanguage.html?fromPage=content/ContactUs.html&amp;ignore=&amp;languageCode=ar" TargetMode="External" Id="rId53"/><Relationship Type="http://schemas.openxmlformats.org/officeDocument/2006/relationships/hyperlink" Target="https://www.etihadwe.ae/" TargetMode="External" Id="rId54"/><Relationship Type="http://schemas.openxmlformats.org/officeDocument/2006/relationships/hyperlink" Target="https://www.moet.gov.ae/en/-/al-sinniyah-island" TargetMode="External" Id="rId55"/><Relationship Type="http://schemas.openxmlformats.org/officeDocument/2006/relationships/hyperlink" Target="https://sanad.mun.rak.ae/docs/en/building-regulation-arch" TargetMode="External" Id="rId56"/><Relationship Type="http://schemas.openxmlformats.org/officeDocument/2006/relationships/hyperlink" Target="https://sanad.mun.rak.ae/docs/en/services-card-english-temp-49" TargetMode="External" Id="rId57"/><Relationship Type="http://schemas.openxmlformats.org/officeDocument/2006/relationships/hyperlink" Target="https://sanad.mun.rak.ae/docs/structural-regulations" TargetMode="External" Id="rId58"/><Relationship Type="http://schemas.openxmlformats.org/officeDocument/2006/relationships/hyperlink" Target="https://www.rak.ae/wps/portal/rak/home/citizens/housing/facilitiesandmaintenance/publicservicesdepartment" TargetMode="External" Id="rId59"/><Relationship Type="http://schemas.openxmlformats.org/officeDocument/2006/relationships/hyperlink" Target="https://epda.rak.ae/home/laws-and-decrees/" TargetMode="External" Id="rId60"/><Relationship Type="http://schemas.openxmlformats.org/officeDocument/2006/relationships/hyperlink" Target="https://rakez.com/Upload/ManageDocument/hse_regulations_20220401165612.pdf" TargetMode="External" Id="rId61"/><Relationship Type="http://schemas.openxmlformats.org/officeDocument/2006/relationships/hyperlink" Target="https://sanad.mun.rak.ae/docs/en/sustainable-community-guidelines" TargetMode="External" Id="rId62"/><Relationship Type="http://schemas.openxmlformats.org/officeDocument/2006/relationships/hyperlink" Target="https://www.fujmun.gov.ae/default.aspx?lang=en" TargetMode="External" Id="rId63"/><Relationship Type="http://schemas.openxmlformats.org/officeDocument/2006/relationships/hyperlink" Target="https://pwad.fujairah.ae/en/news/fujairah-to-get-77km-rainwater-drainage-network-2-new-tunnels-in-internal-road-project" TargetMode="External" Id="rId64"/><Relationship Type="http://schemas.openxmlformats.org/officeDocument/2006/relationships/hyperlink" Target="https://fujairah.ncm.ae/" TargetMode="External" Id="rId65"/><Relationship Type="http://schemas.openxmlformats.org/officeDocument/2006/relationships/hyperlink" Target="https://www.etihadwe.ae/en/Pages/default.aspx" TargetMode="External" Id="rId66"/><Relationship Type="http://schemas.openxmlformats.org/officeDocument/2006/relationships/hyperlink" Target="https://services.fea.gov.ae/customer/Site/ServiceDetail/6" TargetMode="External" Id="rId67"/><Relationship Type="http://schemas.openxmlformats.org/officeDocument/2006/relationships/hyperlink" Target="https://freezone.fujairah.ae/en" TargetMode="External" Id="rId68"/><Relationship Type="http://schemas.openxmlformats.org/officeDocument/2006/relationships/hyperlink" Target="https://fujairahport.ae/wp-content/uploads/2021/04/NTM-148-Verson-6.pdf" TargetMode="External" Id="rId69"/><Relationship Type="http://schemas.openxmlformats.org/officeDocument/2006/relationships/hyperlink" Target="https://webstore.iec.ch/en/publication/33784" TargetMode="External" Id="rId70"/><Relationship Type="http://schemas.openxmlformats.org/officeDocument/2006/relationships/hyperlink" Target="https://www.hse.gov.uk/pubns/books/hsg141.htm" TargetMode="External" Id="rId71"/><Relationship Type="http://schemas.openxmlformats.org/officeDocument/2006/relationships/hyperlink" Target="https://shop.theiet.org/code-of-practice-for-in-service-inspection-and-testing-of-electrical-equipment-5th-edition" TargetMode="External" Id="rId72"/><Relationship Type="http://schemas.openxmlformats.org/officeDocument/2006/relationships/hyperlink" Target="https://www.hse.gov.uk/construction/safetytopics/excavations.htm" TargetMode="External" Id="rId73"/><Relationship Type="http://schemas.openxmlformats.org/officeDocument/2006/relationships/hyperlink" Target="https://www.osha.gov/sites/default/files/publications/OSHA2226.pdf" TargetMode="External" Id="rId74"/><Relationship Type="http://schemas.openxmlformats.org/officeDocument/2006/relationships/hyperlink" Target="https://www.osha.gov/laws-regs/regulations/standardnumber/1926/1926SubpartP" TargetMode="External" Id="rId75"/><Relationship Type="http://schemas.openxmlformats.org/officeDocument/2006/relationships/hyperlink" Target="https://www.hse.gov.uk/pubns/books/l101.htm" TargetMode="External" Id="rId76"/><Relationship Type="http://schemas.openxmlformats.org/officeDocument/2006/relationships/hyperlink" Target="https://www.hse.gov.uk/construction/safetytopics/lifting-operations.htm" TargetMode="External" Id="rId77"/><Relationship Type="http://schemas.openxmlformats.org/officeDocument/2006/relationships/hyperlink" Target="https://www.ciria.org/CIRIA/News/CIRIA_news2/CIRIA_publishes_new_guidance_on_SuDS_construction.aspx" TargetMode="External" Id="rId78"/><Relationship Type="http://schemas.openxmlformats.org/officeDocument/2006/relationships/hyperlink" Target="https://www.hse.gov.uk/work-at-height/introduction.htm" TargetMode="External" Id="rId79"/><Relationship Type="http://schemas.openxmlformats.org/officeDocument/2006/relationships/hyperlink" Target="https://dlp.dubai.gov.ae/Legislation%20Reference/2002/Local%20Order%20No.%20(8)%20of%202002%20Concerning%20Sewerage,%20Irrigation,%20and%20Water.html" TargetMode="External" Id="rId80"/><Relationship Type="http://schemas.openxmlformats.org/officeDocument/2006/relationships/hyperlink" Target="https://dmpmedia.dm.gov.ae/uploads/2020/11/GreenBuildingRegulationsandSpeci-2.pdf" TargetMode="External" Id="rId81"/><Relationship Type="http://schemas.openxmlformats.org/officeDocument/2006/relationships/hyperlink" Target="https://www.doe.gov.ae/-/media/Project/DOE/Department-Of-Energy/Media-Center-Publications/Water-Quality-Regulation-2025.pdf" TargetMode="External" Id="rId82"/><Relationship Type="http://schemas.openxmlformats.org/officeDocument/2006/relationships/hyperlink" Target="https://www.adafsa.gov.ae/CMS/Guidelines/292019.pdf" TargetMode="External" Id="rId83"/><Relationship Type="http://schemas.openxmlformats.org/officeDocument/2006/relationships/hyperlink" Target="https://services.fea.gov.ae/customer/Site/ServiceDetail/15" TargetMode="External" Id="rId84"/><Relationship Type="http://schemas.openxmlformats.org/officeDocument/2006/relationships/table" Target="/xl/tables/table14.xml" Id="rId85"/></Relationships>
</file>

<file path=xl/worksheets/_rels/sheet11.xml.rels><Relationships xmlns="http://schemas.openxmlformats.org/package/2006/relationships"><Relationship Type="http://schemas.openxmlformats.org/officeDocument/2006/relationships/table" Target="/xl/tables/table15.xml" Id="rId1"/><Relationship Type="http://schemas.openxmlformats.org/officeDocument/2006/relationships/table" Target="/xl/tables/table16.xml" Id="rId2"/><Relationship Type="http://schemas.openxmlformats.org/officeDocument/2006/relationships/table" Target="/xl/tables/table17.xml" Id="rId3"/></Relationships>
</file>

<file path=xl/worksheets/sheet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46" customWidth="1" min="2" max="2"/>
    <col width="16" customWidth="1" min="3" max="3"/>
    <col width="40" customWidth="1" min="4" max="4"/>
    <col width="14" customWidth="1" min="5" max="5"/>
  </cols>
  <sheetData>
    <row r="1" ht="28" customHeight="1">
      <c r="A1" s="1" t="inlineStr">
        <is>
          <t>UAE Construction Site - Winter / Rain Readiness  |  Project Dashboard</t>
        </is>
      </c>
    </row>
    <row r="2" ht="18" customHeight="1">
      <c r="A2" s="2" t="inlineStr">
        <is>
          <t>Enter the site particulars once. These values auto-load into the 100-point checklist header and the printable issue sheet.</t>
        </is>
      </c>
    </row>
    <row r="4">
      <c r="A4" s="3" t="inlineStr">
        <is>
          <t>Section 1 - Project and site particulars</t>
        </is>
      </c>
      <c r="B4" s="4" t="inlineStr">
        <is>
          <t>Complete every field; blank fields undermine the audit trail.</t>
        </is>
      </c>
      <c r="D4" s="5" t="inlineStr">
        <is>
          <t>DISCLAIMER - USE AS A GUIDE ONLY. This checklist is a general starting point for preparing a UAE construction site for rain and the winter season. Every site is different: some items will not apply to your project, and your site may require additional items that are not listed here. Use it to help you get started and prepared, then adapt it to your own scope, location, permits, approved designs and risk assessment, and have it reviewed by a competent person. It does not replace UAE federal, emirate, free-zone or utility requirements, permit conditions, approved designs, Civil Defence directions, manufacturer instructions or professional advice. Always confirm current requirements with the relevant authority before relying on any item.</t>
        </is>
      </c>
    </row>
    <row r="5" ht="20" customHeight="1">
      <c r="A5" s="6" t="inlineStr">
        <is>
          <t>Field</t>
        </is>
      </c>
      <c r="B5" s="6" t="inlineStr">
        <is>
          <t>Entry</t>
        </is>
      </c>
      <c r="C5" s="6" t="inlineStr">
        <is>
          <t>Guidance / example</t>
        </is>
      </c>
    </row>
    <row r="6">
      <c r="A6" s="7" t="inlineStr">
        <is>
          <t>Project / contract name</t>
        </is>
      </c>
      <c r="B6" s="8" t="n"/>
      <c r="C6" s="9" t="inlineStr">
        <is>
          <t>As per contract title page</t>
        </is>
      </c>
    </row>
    <row r="7">
      <c r="A7" s="7" t="inlineStr">
        <is>
          <t>Project number / contract no.</t>
        </is>
      </c>
      <c r="B7" s="8" t="n"/>
      <c r="C7" s="9" t="inlineStr">
        <is>
          <t>Client or contractor reference</t>
        </is>
      </c>
    </row>
    <row r="8">
      <c r="A8" s="7" t="inlineStr">
        <is>
          <t>Emirate</t>
        </is>
      </c>
      <c r="B8" s="8" t="n"/>
      <c r="C8" s="9" t="inlineStr">
        <is>
          <t>Select from list - drives which authority references apply</t>
        </is>
      </c>
    </row>
    <row r="9">
      <c r="A9" s="7" t="inlineStr">
        <is>
          <t>Municipality / jurisdiction</t>
        </is>
      </c>
      <c r="B9" s="8" t="n"/>
      <c r="C9" s="9" t="inlineStr">
        <is>
          <t>e.g. Dubai Municipality, DMT, MPDA, RAK Municipality, Fujairah Municipality</t>
        </is>
      </c>
    </row>
    <row r="10">
      <c r="A10" s="7" t="inlineStr">
        <is>
          <t>Free zone / special jurisdiction</t>
        </is>
      </c>
      <c r="B10" s="8" t="inlineStr">
        <is>
          <t>None</t>
        </is>
      </c>
      <c r="C10" s="9" t="inlineStr">
        <is>
          <t>e.g. Trakhees/PCFC, DDA, HFZA, SAIF, RAKEZ, Fujairah Free Zone, Port of Fujairah</t>
        </is>
      </c>
    </row>
    <row r="11">
      <c r="A11" s="7" t="inlineStr">
        <is>
          <t>Site location / plot no.</t>
        </is>
      </c>
      <c r="B11" s="8" t="n"/>
      <c r="C11" s="9" t="inlineStr">
        <is>
          <t>Plot, sector, community</t>
        </is>
      </c>
    </row>
    <row r="12">
      <c r="A12" s="7" t="inlineStr">
        <is>
          <t>Coordinates (Makani / GPS)</t>
        </is>
      </c>
      <c r="B12" s="8" t="n"/>
      <c r="C12" s="9" t="inlineStr">
        <is>
          <t>Give both to responders</t>
        </is>
      </c>
    </row>
    <row r="13">
      <c r="A13" s="7" t="inlineStr">
        <is>
          <t>Client / employer</t>
        </is>
      </c>
      <c r="B13" s="8" t="n"/>
      <c r="C13" s="9" t="inlineStr"/>
    </row>
    <row r="14">
      <c r="A14" s="7" t="inlineStr">
        <is>
          <t>Main contractor</t>
        </is>
      </c>
      <c r="B14" s="8" t="n"/>
      <c r="C14" s="9" t="inlineStr"/>
    </row>
    <row r="15">
      <c r="A15" s="7" t="inlineStr">
        <is>
          <t>HSE Manager (name / mobile)</t>
        </is>
      </c>
      <c r="B15" s="8" t="n"/>
      <c r="C15" s="9" t="inlineStr">
        <is>
          <t>Accountable for this checklist</t>
        </is>
      </c>
    </row>
    <row r="16">
      <c r="A16" s="7" t="inlineStr">
        <is>
          <t>Site Manager (name / mobile)</t>
        </is>
      </c>
      <c r="B16" s="8" t="n"/>
      <c r="C16" s="9" t="inlineStr">
        <is>
          <t>Accountable for restart decisions</t>
        </is>
      </c>
    </row>
    <row r="17">
      <c r="A17" s="7" t="inlineStr">
        <is>
          <t>Weather controller (name / mobile)</t>
        </is>
      </c>
      <c r="B17" s="8" t="n"/>
      <c r="C17" s="9" t="inlineStr">
        <is>
          <t>Named person plus deputy per shift</t>
        </is>
      </c>
    </row>
    <row r="18">
      <c r="A18" s="7" t="inlineStr">
        <is>
          <t>24/7 site emergency contact</t>
        </is>
      </c>
      <c r="B18" s="8" t="n"/>
      <c r="C18" s="9" t="inlineStr">
        <is>
          <t>Control room or duty phone</t>
        </is>
      </c>
    </row>
    <row r="19">
      <c r="A19" s="7" t="inlineStr">
        <is>
          <t>Serving electricity and water utility</t>
        </is>
      </c>
      <c r="B19" s="8" t="n"/>
      <c r="C19" s="9" t="inlineStr">
        <is>
          <t>e.g. DEWA, SEWA, EtihadWE</t>
        </is>
      </c>
    </row>
    <row r="20">
      <c r="A20" s="7" t="inlineStr">
        <is>
          <t>Environmental regulator</t>
        </is>
      </c>
      <c r="B20" s="8" t="n"/>
      <c r="C20" s="9" t="inlineStr">
        <is>
          <t>e.g. EAD, DM-ESD, EPAA, FEA, MPDA</t>
        </is>
      </c>
    </row>
    <row r="21">
      <c r="A21" s="7" t="inlineStr">
        <is>
          <t>Civil Defence / nearest station</t>
        </is>
      </c>
      <c r="B21" s="8" t="n"/>
      <c r="C21" s="9" t="inlineStr">
        <is>
          <t>Station name and travel route</t>
        </is>
      </c>
    </row>
    <row r="22">
      <c r="A22" s="7" t="inlineStr">
        <is>
          <t>Dewatering permit / NOC no. and expiry</t>
        </is>
      </c>
      <c r="B22" s="8" t="n"/>
      <c r="C22" s="9" t="inlineStr">
        <is>
          <t>Keep the permit at the pump station</t>
        </is>
      </c>
    </row>
    <row r="23">
      <c r="A23" s="7" t="inlineStr">
        <is>
          <t>Environmental clearance no. and expiry</t>
        </is>
      </c>
      <c r="B23" s="8" t="n"/>
      <c r="C23" s="9" t="inlineStr">
        <is>
          <t>EC / EIA / CEMP reference</t>
        </is>
      </c>
    </row>
    <row r="24">
      <c r="A24" s="7" t="inlineStr">
        <is>
          <t>Approved discharge point(s)</t>
        </is>
      </c>
      <c r="B24" s="8" t="n"/>
      <c r="C24" s="9" t="inlineStr">
        <is>
          <t>As authorised on the permit drawing</t>
        </is>
      </c>
    </row>
    <row r="25">
      <c r="A25" s="7" t="inlineStr">
        <is>
          <t>Nearest hospital</t>
        </is>
      </c>
      <c r="B25" s="8" t="n"/>
      <c r="C25" s="9" t="inlineStr">
        <is>
          <t>Name, distance and route</t>
        </is>
      </c>
    </row>
    <row r="26">
      <c r="A26" s="7" t="inlineStr">
        <is>
          <t>Site access / gate description</t>
        </is>
      </c>
      <c r="B26" s="8" t="n"/>
      <c r="C26" s="9" t="inlineStr">
        <is>
          <t>Describe the all-weather access route</t>
        </is>
      </c>
    </row>
    <row r="27">
      <c r="A27" s="7" t="inlineStr">
        <is>
          <t>Prepared by / date / revision</t>
        </is>
      </c>
      <c r="B27" s="8" t="n"/>
      <c r="C27" s="9" t="inlineStr">
        <is>
          <t>e.g. A. Smith / 01 Oct 2026 / Rev 0</t>
        </is>
      </c>
    </row>
    <row r="29">
      <c r="A29" s="3" t="inlineStr">
        <is>
          <t>Section 2 - Readiness performance (auto-calculated from the checklist tab)</t>
        </is>
      </c>
    </row>
    <row r="30">
      <c r="A30" s="6" t="inlineStr">
        <is>
          <t>KPI</t>
        </is>
      </c>
      <c r="B30" s="6" t="inlineStr">
        <is>
          <t>Value</t>
        </is>
      </c>
      <c r="C30" s="6" t="inlineStr">
        <is>
          <t>Formula basis</t>
        </is>
      </c>
    </row>
    <row r="31">
      <c r="A31" s="7" t="inlineStr">
        <is>
          <t>Total checklist items</t>
        </is>
      </c>
      <c r="B31" s="10">
        <f>COUNTA('6. 100-Point Checklist'!$A$8:$A$107)</f>
        <v/>
      </c>
      <c r="C31" s="9" t="inlineStr">
        <is>
          <t>Count of numbered items</t>
        </is>
      </c>
    </row>
    <row r="32">
      <c r="A32" s="7" t="inlineStr">
        <is>
          <t>Items complete</t>
        </is>
      </c>
      <c r="B32" s="10">
        <f>COUNTIF('6. 100-Point Checklist'!$I$8:$I$107,"Complete")</f>
        <v/>
      </c>
      <c r="C32" s="9" t="inlineStr">
        <is>
          <t>Status = Complete</t>
        </is>
      </c>
    </row>
    <row r="33">
      <c r="A33" s="7" t="inlineStr">
        <is>
          <t>Items in progress</t>
        </is>
      </c>
      <c r="B33" s="10">
        <f>COUNTIF('6. 100-Point Checklist'!$I$8:$I$107,"In Progress")</f>
        <v/>
      </c>
      <c r="C33" s="9" t="inlineStr">
        <is>
          <t>Status = In Progress</t>
        </is>
      </c>
    </row>
    <row r="34">
      <c r="A34" s="7" t="inlineStr">
        <is>
          <t>Items not started</t>
        </is>
      </c>
      <c r="B34" s="10">
        <f>COUNTIF('6. 100-Point Checklist'!$I$8:$I$107,"Not Started")</f>
        <v/>
      </c>
      <c r="C34" s="9" t="inlineStr">
        <is>
          <t>Status = Not Started</t>
        </is>
      </c>
    </row>
    <row r="35">
      <c r="A35" s="7" t="inlineStr">
        <is>
          <t>Items blocked</t>
        </is>
      </c>
      <c r="B35" s="10">
        <f>COUNTIF('6. 100-Point Checklist'!$I$8:$I$107,"Blocked")</f>
        <v/>
      </c>
      <c r="C35" s="9" t="inlineStr">
        <is>
          <t>Status = Blocked</t>
        </is>
      </c>
    </row>
    <row r="36">
      <c r="A36" s="7" t="inlineStr">
        <is>
          <t>Items not applicable</t>
        </is>
      </c>
      <c r="B36" s="10">
        <f>COUNTIF('6. 100-Point Checklist'!$I$8:$I$107,"N/A")</f>
        <v/>
      </c>
      <c r="C36" s="9" t="inlineStr">
        <is>
          <t>Status = N/A</t>
        </is>
      </c>
    </row>
    <row r="37">
      <c r="A37" s="7" t="inlineStr">
        <is>
          <t>Critical items outstanding</t>
        </is>
      </c>
      <c r="B37" s="10">
        <f>COUNTIFS('6. 100-Point Checklist'!$C$8:$C$107,"Critical",'6. 100-Point Checklist'!$I$8:$I$107,"Not Started")+COUNTIFS('6. 100-Point Checklist'!$C$8:$C$107,"Critical",'6. 100-Point Checklist'!$I$8:$I$107,"In Progress")+COUNTIFS('6. 100-Point Checklist'!$C$8:$C$107,"Critical",'6. 100-Point Checklist'!$I$8:$I$107,"Blocked")</f>
        <v/>
      </c>
      <c r="C37" s="9" t="inlineStr">
        <is>
          <t>Critical priority without a Complete status</t>
        </is>
      </c>
    </row>
    <row r="38">
      <c r="A38" s="7" t="inlineStr">
        <is>
          <t>Applicable items</t>
        </is>
      </c>
      <c r="B38" s="10">
        <f>COUNTA('6. 100-Point Checklist'!$A$8:$A$107)-COUNTIF('6. 100-Point Checklist'!$I$8:$I$107,"N/A")</f>
        <v/>
      </c>
      <c r="C38" s="9" t="inlineStr">
        <is>
          <t>Total less N/A</t>
        </is>
      </c>
    </row>
    <row r="39">
      <c r="A39" s="7" t="inlineStr">
        <is>
          <t>Readiness %</t>
        </is>
      </c>
      <c r="B39" s="11">
        <f>IF(COUNTA('6. 100-Point Checklist'!$A$8:$A$107)-COUNTIF('6. 100-Point Checklist'!$I$8:$I$107,"N/A")=0,0,COUNTIF('6. 100-Point Checklist'!$I$8:$I$107,"Complete")/(COUNTA('6. 100-Point Checklist'!$A$8:$A$107)-COUNTIF('6. 100-Point Checklist'!$I$8:$I$107,"N/A")))</f>
        <v/>
      </c>
      <c r="C39" s="9" t="inlineStr">
        <is>
          <t>Complete / applicable</t>
        </is>
      </c>
    </row>
    <row r="41" ht="30" customHeight="1">
      <c r="A41" s="12" t="inlineStr">
        <is>
          <t>Live-decision rule: NCM is the forecast and warning source; NCEMA and the competent local authority issue emergency directions. Record the exact NCM hazard text, area and validity. A warning colour alone is not a construction work permit.</t>
        </is>
      </c>
    </row>
  </sheetData>
  <mergeCells count="4">
    <mergeCell ref="A2:E2"/>
    <mergeCell ref="A1:E1"/>
    <mergeCell ref="A41:C41"/>
    <mergeCell ref="D4:E14"/>
  </mergeCells>
  <dataValidations count="1">
    <dataValidation sqref="B8" showDropDown="0" showInputMessage="0" showErrorMessage="0" allowBlank="1" promptTitle="Emirate" prompt="Select the project emirate." type="list">
      <formula1>='12. Lists'!$D$2:$D$8</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78" customWidth="1" min="2" max="2"/>
    <col width="26" customWidth="1" min="3" max="3"/>
    <col width="26" customWidth="1" min="4" max="4"/>
    <col width="26" customWidth="1" min="5" max="5"/>
  </cols>
  <sheetData>
    <row r="1" ht="28" customHeight="1">
      <c r="A1" s="1" t="inlineStr">
        <is>
          <t>Document Control and Information</t>
        </is>
      </c>
    </row>
    <row r="2" ht="18" customHeight="1">
      <c r="A2" s="2" t="inlineStr">
        <is>
          <t>Complete the fields below; the revision history and distribution list are the audit record for this checklist.</t>
        </is>
      </c>
    </row>
    <row r="4" ht="20" customHeight="1">
      <c r="A4" s="6" t="inlineStr">
        <is>
          <t>Field</t>
        </is>
      </c>
      <c r="B4" s="6" t="inlineStr">
        <is>
          <t>Detail</t>
        </is>
      </c>
    </row>
    <row r="5">
      <c r="A5" s="13" t="inlineStr">
        <is>
          <t>Document title</t>
        </is>
      </c>
      <c r="B5" s="14" t="inlineStr">
        <is>
          <t>Winter / Rain Season Construction Site Readiness Checklist (100 points)</t>
        </is>
      </c>
    </row>
    <row r="6">
      <c r="A6" s="13" t="inlineStr">
        <is>
          <t>Document reference</t>
        </is>
      </c>
      <c r="B6" s="14" t="inlineStr">
        <is>
          <t>HSE-WX-001</t>
        </is>
      </c>
    </row>
    <row r="7">
      <c r="A7" s="13" t="inlineStr">
        <is>
          <t>Revision</t>
        </is>
      </c>
      <c r="B7" s="14" t="inlineStr">
        <is>
          <t>Rev 0</t>
        </is>
      </c>
    </row>
    <row r="8">
      <c r="A8" s="13" t="inlineStr">
        <is>
          <t>Issue date</t>
        </is>
      </c>
      <c r="B8" s="14" t="inlineStr"/>
    </row>
    <row r="9">
      <c r="A9" s="13" t="inlineStr">
        <is>
          <t>Prepared by</t>
        </is>
      </c>
      <c r="B9" s="14" t="inlineStr"/>
    </row>
    <row r="10">
      <c r="A10" s="13" t="inlineStr">
        <is>
          <t>Reviewed by</t>
        </is>
      </c>
      <c r="B10" s="14" t="inlineStr"/>
    </row>
    <row r="11">
      <c r="A11" s="13" t="inlineStr">
        <is>
          <t>Approved by</t>
        </is>
      </c>
      <c r="B11" s="14" t="inlineStr"/>
    </row>
    <row r="12">
      <c r="A12" s="13" t="inlineStr">
        <is>
          <t>Status</t>
        </is>
      </c>
      <c r="B12" s="14" t="inlineStr">
        <is>
          <t>Draft for review</t>
        </is>
      </c>
    </row>
    <row r="13">
      <c r="A13" s="13" t="inlineStr">
        <is>
          <t>Applicable emirate(s)</t>
        </is>
      </c>
      <c r="B13" s="14">
        <f>=IF('1. Dashboard'!$B$8="","",'1. Dashboard'!$B$8)</f>
        <v/>
      </c>
    </row>
    <row r="14">
      <c r="A14" s="13" t="inlineStr">
        <is>
          <t>Project / contract</t>
        </is>
      </c>
      <c r="B14" s="14">
        <f>=IF('1. Dashboard'!$B$6="","",'1. Dashboard'!$B$6)</f>
        <v/>
      </c>
    </row>
    <row r="15">
      <c r="A15" s="13" t="inlineStr">
        <is>
          <t>Linked documents</t>
        </is>
      </c>
      <c r="B15" s="14" t="inlineStr">
        <is>
          <t>Site HSE plan; emergency plan; CEMP; temporary works register; lift plans; dewatering permit; flood map; risk register</t>
        </is>
      </c>
    </row>
    <row r="16">
      <c r="A16" s="13" t="inlineStr">
        <is>
          <t>Review frequency</t>
        </is>
      </c>
      <c r="B16" s="14" t="inlineStr">
        <is>
          <t>Annually before the wet season, and after every significant rain or flood event</t>
        </is>
      </c>
    </row>
    <row r="17">
      <c r="A17" s="13" t="inlineStr">
        <is>
          <t>Next review date</t>
        </is>
      </c>
      <c r="B17" s="14" t="inlineStr"/>
    </row>
    <row r="18">
      <c r="A18" s="3" t="inlineStr">
        <is>
          <t>Revision history</t>
        </is>
      </c>
    </row>
    <row r="19" ht="20" customHeight="1">
      <c r="A19" s="6" t="inlineStr">
        <is>
          <t>Rev</t>
        </is>
      </c>
      <c r="B19" s="6" t="inlineStr">
        <is>
          <t>Date</t>
        </is>
      </c>
      <c r="C19" s="6" t="inlineStr">
        <is>
          <t>Description of change</t>
        </is>
      </c>
      <c r="D19" s="6" t="inlineStr">
        <is>
          <t>Prepared by</t>
        </is>
      </c>
      <c r="E19" s="6" t="inlineStr">
        <is>
          <t>Approved by</t>
        </is>
      </c>
    </row>
    <row r="20">
      <c r="A20" s="14" t="inlineStr">
        <is>
          <t>Rev 0</t>
        </is>
      </c>
      <c r="B20" s="14" t="inlineStr"/>
      <c r="C20" s="14" t="inlineStr">
        <is>
          <t>Initial issue for the winter / rain season.</t>
        </is>
      </c>
      <c r="D20" s="14" t="inlineStr"/>
      <c r="E20" s="14" t="inlineStr"/>
    </row>
    <row r="21">
      <c r="A21" s="14" t="inlineStr"/>
      <c r="B21" s="14" t="inlineStr"/>
      <c r="C21" s="14" t="inlineStr"/>
      <c r="D21" s="14" t="inlineStr"/>
      <c r="E21" s="14" t="inlineStr"/>
    </row>
    <row r="22">
      <c r="A22" s="14" t="inlineStr"/>
      <c r="B22" s="14" t="inlineStr"/>
      <c r="C22" s="14" t="inlineStr"/>
      <c r="D22" s="14" t="inlineStr"/>
      <c r="E22" s="14" t="inlineStr"/>
    </row>
    <row r="24">
      <c r="A24" s="3" t="inlineStr">
        <is>
          <t>Distribution list</t>
        </is>
      </c>
    </row>
    <row r="25" ht="20" customHeight="1">
      <c r="A25" s="6" t="inlineStr">
        <is>
          <t>Copy</t>
        </is>
      </c>
      <c r="B25" s="6" t="inlineStr">
        <is>
          <t>Holder</t>
        </is>
      </c>
      <c r="C25" s="6" t="inlineStr">
        <is>
          <t>Role</t>
        </is>
      </c>
      <c r="D25" s="6" t="inlineStr">
        <is>
          <t>Format</t>
        </is>
      </c>
      <c r="E25" s="6" t="inlineStr">
        <is>
          <t>Date issued</t>
        </is>
      </c>
    </row>
    <row r="26">
      <c r="A26" s="14" t="inlineStr">
        <is>
          <t>1</t>
        </is>
      </c>
      <c r="B26" s="14" t="inlineStr"/>
      <c r="C26" s="14" t="inlineStr">
        <is>
          <t>Site Manager</t>
        </is>
      </c>
      <c r="D26" s="14" t="inlineStr">
        <is>
          <t>Excel</t>
        </is>
      </c>
      <c r="E26" s="14" t="inlineStr"/>
    </row>
    <row r="27">
      <c r="A27" s="14" t="inlineStr">
        <is>
          <t>2</t>
        </is>
      </c>
      <c r="B27" s="14" t="inlineStr"/>
      <c r="C27" s="14" t="inlineStr">
        <is>
          <t>HSE Manager</t>
        </is>
      </c>
      <c r="D27" s="14" t="inlineStr">
        <is>
          <t>Excel</t>
        </is>
      </c>
      <c r="E27" s="14" t="inlineStr"/>
    </row>
    <row r="28">
      <c r="A28" s="14" t="inlineStr">
        <is>
          <t>3</t>
        </is>
      </c>
      <c r="B28" s="14" t="inlineStr"/>
      <c r="C28" s="14" t="inlineStr">
        <is>
          <t>Temporary Works Coordinator</t>
        </is>
      </c>
      <c r="D28" s="14" t="inlineStr">
        <is>
          <t>PDF</t>
        </is>
      </c>
      <c r="E28" s="14" t="inlineStr"/>
    </row>
    <row r="29">
      <c r="A29" s="14" t="inlineStr">
        <is>
          <t>4</t>
        </is>
      </c>
      <c r="B29" s="14" t="inlineStr"/>
      <c r="C29" s="14" t="inlineStr">
        <is>
          <t>Client / Engineer</t>
        </is>
      </c>
      <c r="D29" s="14" t="inlineStr">
        <is>
          <t>PDF</t>
        </is>
      </c>
      <c r="E29" s="14" t="inlineStr"/>
    </row>
    <row r="30">
      <c r="A30" s="14" t="inlineStr">
        <is>
          <t>5</t>
        </is>
      </c>
      <c r="B30" s="14" t="inlineStr"/>
      <c r="C30" s="14" t="inlineStr">
        <is>
          <t>Emergency control room</t>
        </is>
      </c>
      <c r="D30" s="14" t="inlineStr">
        <is>
          <t>Printed</t>
        </is>
      </c>
      <c r="E30" s="14" t="inlineStr"/>
    </row>
  </sheetData>
  <mergeCells count="2">
    <mergeCell ref="A2:E2"/>
    <mergeCell ref="A1:E1"/>
  </mergeCells>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3.xml><?xml version="1.0" encoding="utf-8"?>
<worksheet xmlns="http://schemas.openxmlformats.org/spreadsheetml/2006/main">
  <sheetPr>
    <outlinePr summaryBelow="1" summaryRight="1"/>
    <pageSetUpPr/>
  </sheetPr>
  <dimension ref="A1:C30"/>
  <sheetViews>
    <sheetView workbookViewId="0">
      <pane ySplit="4" topLeftCell="A5" activePane="bottomLeft" state="frozen"/>
      <selection pane="bottomLeft" activeCell="A1" sqref="A1"/>
    </sheetView>
  </sheetViews>
  <sheetFormatPr baseColWidth="8" defaultRowHeight="15"/>
  <cols>
    <col width="26" customWidth="1" min="1" max="1"/>
    <col width="62" customWidth="1" min="2" max="2"/>
    <col width="62" customWidth="1" min="3" max="3"/>
  </cols>
  <sheetData>
    <row r="1" ht="28" customHeight="1">
      <c r="A1" s="1" t="inlineStr">
        <is>
          <t>Definitions and Abbreviations</t>
        </is>
      </c>
    </row>
    <row r="2" ht="18" customHeight="1">
      <c r="A2" s="2" t="inlineStr">
        <is>
          <t>Shared vocabulary for this checklist and the related article.</t>
        </is>
      </c>
    </row>
    <row r="4" ht="22" customHeight="1">
      <c r="A4" s="6" t="inlineStr">
        <is>
          <t>Term / abbreviation</t>
        </is>
      </c>
      <c r="B4" s="6" t="inlineStr">
        <is>
          <t>Definition</t>
        </is>
      </c>
      <c r="C4" s="6" t="inlineStr">
        <is>
          <t>Relevance to rain readiness</t>
        </is>
      </c>
    </row>
    <row r="5">
      <c r="A5" s="7" t="inlineStr">
        <is>
          <t>ADOSH-SF</t>
        </is>
      </c>
      <c r="B5" s="14" t="inlineStr">
        <is>
          <t>Abu Dhabi Occupational Safety and Health Centre codes of practice (now under ADPHC).</t>
        </is>
      </c>
      <c r="C5" s="14" t="inlineStr">
        <is>
          <t>Source of Abu Dhabi construction controls used in this checklist (CoP 15, 26, 29, 34).</t>
        </is>
      </c>
    </row>
    <row r="6">
      <c r="A6" s="15" t="inlineStr">
        <is>
          <t>All-clear authority</t>
        </is>
      </c>
      <c r="B6" s="16" t="inlineStr">
        <is>
          <t>The single named person who declares the site safe to restart after a weather stop.</t>
        </is>
      </c>
      <c r="C6" s="16" t="inlineStr">
        <is>
          <t>Prevents independent restarts before ground, power and temporary works are verified.</t>
        </is>
      </c>
    </row>
    <row r="7">
      <c r="A7" s="7" t="inlineStr">
        <is>
          <t>C&amp;D waste</t>
        </is>
      </c>
      <c r="B7" s="14" t="inlineStr">
        <is>
          <t>Construction and demolition waste.</t>
        </is>
      </c>
      <c r="C7" s="14" t="inlineStr">
        <is>
          <t>Must be segregated and routed to a licensed facility under Federal Law No. 12/2018.</t>
        </is>
      </c>
    </row>
    <row r="8">
      <c r="A8" s="15" t="inlineStr">
        <is>
          <t>CEMP</t>
        </is>
      </c>
      <c r="B8" s="16" t="inlineStr">
        <is>
          <t>Construction Environmental Management Plan.</t>
        </is>
      </c>
      <c r="C8" s="16" t="inlineStr">
        <is>
          <t>Carries the erosion, sediment, discharge and monitoring controls for the site.</t>
        </is>
      </c>
    </row>
    <row r="9">
      <c r="A9" s="7" t="inlineStr">
        <is>
          <t>DDA</t>
        </is>
      </c>
      <c r="B9" s="14" t="inlineStr">
        <is>
          <t>Dubai Development Authority.</t>
        </is>
      </c>
      <c r="C9" s="14" t="inlineStr">
        <is>
          <t>Jurisdiction-specific dewatering NOC and construction permits in Dubai.</t>
        </is>
      </c>
    </row>
    <row r="10">
      <c r="A10" s="15" t="inlineStr">
        <is>
          <t>DEWA</t>
        </is>
      </c>
      <c r="B10" s="16" t="inlineStr">
        <is>
          <t>Dubai Electricity and Water Authority.</t>
        </is>
      </c>
      <c r="C10" s="16" t="inlineStr">
        <is>
          <t>Temporary supply, earthing, RCD and post-rain re-energisation requirements in Dubai.</t>
        </is>
      </c>
    </row>
    <row r="11">
      <c r="A11" s="7" t="inlineStr">
        <is>
          <t>EAD</t>
        </is>
      </c>
      <c r="B11" s="14" t="inlineStr">
        <is>
          <t>Environment Agency - Abu Dhabi.</t>
        </is>
      </c>
      <c r="C11" s="14" t="inlineStr">
        <is>
          <t>Environmental regulator for groundwater, coastal, marine and protected-area interfaces.</t>
        </is>
      </c>
    </row>
    <row r="12">
      <c r="A12" s="15" t="inlineStr">
        <is>
          <t>EtihadWE</t>
        </is>
      </c>
      <c r="B12" s="16" t="inlineStr">
        <is>
          <t>Etihad Water and Electricity.</t>
        </is>
      </c>
      <c r="C12" s="16" t="inlineStr">
        <is>
          <t>Utility for Ajman, Umm Al Quwain, Ras Al Khaimah and Fujairah (800 3392).</t>
        </is>
      </c>
    </row>
    <row r="13">
      <c r="A13" s="7" t="inlineStr">
        <is>
          <t>EPAA</t>
        </is>
      </c>
      <c r="B13" s="14" t="inlineStr">
        <is>
          <t>Environment and Protected Areas Authority (Sharjah).</t>
        </is>
      </c>
      <c r="C13" s="14" t="inlineStr">
        <is>
          <t>Sharjah environmental permitting and protected-area authority.</t>
        </is>
      </c>
    </row>
    <row r="14">
      <c r="A14" s="15" t="inlineStr">
        <is>
          <t>FEA</t>
        </is>
      </c>
      <c r="B14" s="16" t="inlineStr">
        <is>
          <t>Fujairah Environment Authority.</t>
        </is>
      </c>
      <c r="C14" s="16" t="inlineStr">
        <is>
          <t>Fujairah environmental licensing, groundwater and drilling-waste controls.</t>
        </is>
      </c>
    </row>
    <row r="15">
      <c r="A15" s="7" t="inlineStr">
        <is>
          <t>Hold point</t>
        </is>
      </c>
      <c r="B15" s="14" t="inlineStr">
        <is>
          <t>A defined stage where work cannot proceed until a named person records verification.</t>
        </is>
      </c>
      <c r="C15" s="14" t="inlineStr">
        <is>
          <t>Used to embed weather decisions into method statements and permits.</t>
        </is>
      </c>
    </row>
    <row r="16">
      <c r="A16" s="15" t="inlineStr">
        <is>
          <t>IP rating</t>
        </is>
      </c>
      <c r="B16" s="16" t="inlineStr">
        <is>
          <t>Ingress protection rating for enclosures against dust and water.</t>
        </is>
      </c>
      <c r="C16" s="16" t="inlineStr">
        <is>
          <t>Selection must match the real wet exposure; an IP rating does not make damaged equipment safe.</t>
        </is>
      </c>
    </row>
    <row r="17">
      <c r="A17" s="7" t="inlineStr">
        <is>
          <t>Makani</t>
        </is>
      </c>
      <c r="B17" s="14" t="inlineStr">
        <is>
          <t>Dubai's official location addressing system.</t>
        </is>
      </c>
      <c r="C17" s="14" t="inlineStr">
        <is>
          <t>Give responders a Makani number alongside GPS coordinates.</t>
        </is>
      </c>
    </row>
    <row r="18">
      <c r="A18" s="15" t="inlineStr">
        <is>
          <t>MEWP</t>
        </is>
      </c>
      <c r="B18" s="16" t="inlineStr">
        <is>
          <t>Mobile elevating work platform.</t>
        </is>
      </c>
      <c r="C18" s="16" t="inlineStr">
        <is>
          <t>Must be secured and inspected for bearing and stability after rain.</t>
        </is>
      </c>
    </row>
    <row r="19">
      <c r="A19" s="7" t="inlineStr">
        <is>
          <t>MPDA</t>
        </is>
      </c>
      <c r="B19" s="14" t="inlineStr">
        <is>
          <t>Ajman Municipality and Planning Department.</t>
        </is>
      </c>
      <c r="C19" s="14" t="inlineStr">
        <is>
          <t>Building, environmental and chemical-storage permits in Ajman.</t>
        </is>
      </c>
    </row>
    <row r="20">
      <c r="A20" s="15" t="inlineStr">
        <is>
          <t>NCEMA</t>
        </is>
      </c>
      <c r="B20" s="16" t="inlineStr">
        <is>
          <t>National Emergency Crisis and Disasters Management Authority.</t>
        </is>
      </c>
      <c r="C20" s="16" t="inlineStr">
        <is>
          <t>National early warning, preparedness, business continuity and Civil Defence authority oversight.</t>
        </is>
      </c>
    </row>
    <row r="21">
      <c r="A21" s="7" t="inlineStr">
        <is>
          <t>NCM</t>
        </is>
      </c>
      <c r="B21" s="14" t="inlineStr">
        <is>
          <t>National Center of Meteorology.</t>
        </is>
      </c>
      <c r="C21" s="14" t="inlineStr">
        <is>
          <t>Authoritative UAE forecast, radar and warning source; record exact wording and validity.</t>
        </is>
      </c>
    </row>
    <row r="22">
      <c r="A22" s="15" t="inlineStr">
        <is>
          <t>NOC</t>
        </is>
      </c>
      <c r="B22" s="16" t="inlineStr">
        <is>
          <t>No-objection certificate.</t>
        </is>
      </c>
      <c r="C22" s="16" t="inlineStr">
        <is>
          <t>Authority prerequisite for drainage tie-ins, road works, utility crossings and dewatering.</t>
        </is>
      </c>
    </row>
    <row r="23">
      <c r="A23" s="7" t="inlineStr">
        <is>
          <t>PWAD</t>
        </is>
      </c>
      <c r="B23" s="14" t="inlineStr">
        <is>
          <t>Fujairah Public Works and Agriculture Department.</t>
        </is>
      </c>
      <c r="C23" s="14" t="inlineStr">
        <is>
          <t>Road, culvert and rainwater infrastructure interface in Fujairah.</t>
        </is>
      </c>
    </row>
    <row r="24">
      <c r="A24" s="15" t="inlineStr">
        <is>
          <t>RAKEZ</t>
        </is>
      </c>
      <c r="B24" s="16" t="inlineStr">
        <is>
          <t>Ras Al Khaimah Economic Zone.</t>
        </is>
      </c>
      <c r="C24" s="16" t="inlineStr">
        <is>
          <t>Free-zone HS&amp;E regulations, electrical approvals and incident reporting.</t>
        </is>
      </c>
    </row>
    <row r="25">
      <c r="A25" s="7" t="inlineStr">
        <is>
          <t>RCD / RCBO / GFCI</t>
        </is>
      </c>
      <c r="B25" s="14" t="inlineStr">
        <is>
          <t>Residual-current protective devices.</t>
        </is>
      </c>
      <c r="C25" s="14" t="inlineStr">
        <is>
          <t>Required protection for construction and wet-location circuits; must be functionally tested.</t>
        </is>
      </c>
    </row>
    <row r="26">
      <c r="A26" s="15" t="inlineStr">
        <is>
          <t>Sabkha</t>
        </is>
      </c>
      <c r="B26" s="16" t="inlineStr">
        <is>
          <t>Coastal saline flat with high water table and low bearing capacity.</t>
        </is>
      </c>
      <c r="C26" s="16" t="inlineStr">
        <is>
          <t>A recognised flood-sensitive and geotechnically weak receptor area.</t>
        </is>
      </c>
    </row>
    <row r="27">
      <c r="A27" s="7" t="inlineStr">
        <is>
          <t>SDS</t>
        </is>
      </c>
      <c r="B27" s="14" t="inlineStr">
        <is>
          <t>Safety data sheet.</t>
        </is>
      </c>
      <c r="C27" s="14" t="inlineStr">
        <is>
          <t>Must be available at the gate and control room for every stored chemical.</t>
        </is>
      </c>
    </row>
    <row r="28">
      <c r="A28" s="15" t="inlineStr">
        <is>
          <t>SuDS</t>
        </is>
      </c>
      <c r="B28" s="16" t="inlineStr">
        <is>
          <t>Sustainable drainage systems.</t>
        </is>
      </c>
      <c r="C28" s="16" t="inlineStr">
        <is>
          <t>Source-control principles for flow paths, sediment, erosion and water quality (CIRIA C753/C768).</t>
        </is>
      </c>
    </row>
    <row r="29">
      <c r="A29" s="7" t="inlineStr">
        <is>
          <t>Temporary works</t>
        </is>
      </c>
      <c r="B29" s="14" t="inlineStr">
        <is>
          <t>Engineered works used to support or protect permanent works.</t>
        </is>
      </c>
      <c r="C29" s="14" t="inlineStr">
        <is>
          <t>Must be designed, checked and re-verified after rain or ground change.</t>
        </is>
      </c>
    </row>
    <row r="30">
      <c r="A30" s="15" t="inlineStr">
        <is>
          <t>Wadi</t>
        </is>
      </c>
      <c r="B30" s="16" t="inlineStr">
        <is>
          <t>Dry watercourse that can carry rapid flash flows and debris.</t>
        </is>
      </c>
      <c r="C30" s="16" t="inlineStr">
        <is>
          <t>No laydown, parking or worker routes; no entry during flow.</t>
        </is>
      </c>
    </row>
  </sheetData>
  <mergeCells count="2">
    <mergeCell ref="A1:C1"/>
    <mergeCell ref="A2:C2"/>
  </mergeCell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28"/>
  <sheetViews>
    <sheetView workbookViewId="0">
      <pane ySplit="4" topLeftCell="A5" activePane="bottomLeft" state="frozen"/>
      <selection pane="bottomLeft" activeCell="A1" sqref="A1"/>
    </sheetView>
  </sheetViews>
  <sheetFormatPr baseColWidth="8" defaultRowHeight="15"/>
  <cols>
    <col width="14" customWidth="1" min="1" max="1"/>
    <col width="34" customWidth="1" min="2" max="2"/>
    <col width="78" customWidth="1" min="3" max="3"/>
    <col width="14" customWidth="1" min="4" max="4"/>
    <col width="30" customWidth="1" min="5" max="5"/>
    <col width="30" customWidth="1" min="6" max="6"/>
    <col width="46" customWidth="1" min="7" max="7"/>
    <col width="20" customWidth="1" min="8" max="8"/>
  </cols>
  <sheetData>
    <row r="1" ht="28" customHeight="1">
      <c r="A1" s="1" t="inlineStr">
        <is>
          <t>UAE Authority Cross-Reference - what to notify, what to check, who to call</t>
        </is>
      </c>
    </row>
    <row r="2" ht="18" customHeight="1">
      <c r="A2" s="2" t="inlineStr">
        <is>
          <t>Cross-check every row against the live authority page before each wet season. Source reference codes map to the Source Library tab.</t>
        </is>
      </c>
    </row>
    <row r="4" ht="34" customHeight="1">
      <c r="A4" s="6" t="inlineStr">
        <is>
          <t>Emirate</t>
        </is>
      </c>
      <c r="B4" s="6" t="inlineStr">
        <is>
          <t>Municipality / authority to notify</t>
        </is>
      </c>
      <c r="C4" s="6" t="inlineStr">
        <is>
          <t>Temporary power and water utility</t>
        </is>
      </c>
      <c r="D4" s="6" t="inlineStr">
        <is>
          <t>Environmental regulator</t>
        </is>
      </c>
      <c r="E4" s="6" t="inlineStr">
        <is>
          <t>Civil Defence / emergency route</t>
        </is>
      </c>
      <c r="F4" s="6" t="inlineStr">
        <is>
          <t>Key local hazard</t>
        </is>
      </c>
      <c r="G4" s="6" t="inlineStr">
        <is>
          <t>What a contractor can cross-check online</t>
        </is>
      </c>
      <c r="H4" s="6" t="inlineStr">
        <is>
          <t>Source refs</t>
        </is>
      </c>
    </row>
    <row r="5">
      <c r="A5" s="7" t="inlineStr">
        <is>
          <t>Abu Dhabi</t>
        </is>
      </c>
      <c r="B5" s="14" t="inlineStr">
        <is>
          <t>DMT and Abu Dhabi City / Al Ain / Al Dhafra Municipalities; DMT NOC route</t>
        </is>
      </c>
      <c r="C5" s="14" t="inlineStr">
        <is>
          <t>Verify the serving utility and asset owner through the DMT NOC process</t>
        </is>
      </c>
      <c r="D5" s="14" t="inlineStr">
        <is>
          <t>Environment Agency - Abu Dhabi (EAD)</t>
        </is>
      </c>
      <c r="E5" s="14" t="inlineStr">
        <is>
          <t>999 Police / 997 Civil Defence / 998 ambulance</t>
        </is>
      </c>
      <c r="F5" s="14" t="inlineStr">
        <is>
          <t>Urban low points and excavations; Al Ain runoff; coastal, sabkha and mangrove receptors</t>
        </is>
      </c>
      <c r="G5" s="14" t="inlineStr">
        <is>
          <t>DMT Infrastructure Guideline; ADOSH CoP 15 / 26 / 29 / 34; EAD permit and receptor check</t>
        </is>
      </c>
      <c r="H5" s="14" t="inlineStr">
        <is>
          <t>AD1; AD2; AD3; AD4; AD5; AD6; AD7</t>
        </is>
      </c>
    </row>
    <row r="6">
      <c r="A6" s="15" t="inlineStr">
        <is>
          <t>Dubai</t>
        </is>
      </c>
      <c r="B6" s="16" t="inlineStr">
        <is>
          <t>Dubai Municipality (DM); RTA for road interface; DDA or Trakhees/PCFC where jurisdiction applies</t>
        </is>
      </c>
      <c r="C6" s="16" t="inlineStr">
        <is>
          <t>DEWA via the approved temporary-power process</t>
        </is>
      </c>
      <c r="D6" s="16" t="inlineStr">
        <is>
          <t>DM Environmental Sustainability Department (EC / EIA / CECP conditions)</t>
        </is>
      </c>
      <c r="E6" s="16" t="inlineStr">
        <is>
          <t>997 Civil Defence / 999 Police / 998 ambulance</t>
        </is>
      </c>
      <c r="F6" s="16" t="inlineStr">
        <is>
          <t>Basement ramps, shafts and lift pits; dense urban drainage; coastal and marine interfaces</t>
        </is>
      </c>
      <c r="G6" s="16" t="inlineStr">
        <is>
          <t>DM stormwater and sewerage guidance; DDA Dewatering NOC; DEWA circulars; DCD Fire and Life Safety Code</t>
        </is>
      </c>
      <c r="H6" s="16" t="inlineStr">
        <is>
          <t>DB1; DB2; DB3; DB4; DB5; DB6; DB7; DB8; DB9</t>
        </is>
      </c>
    </row>
    <row r="7">
      <c r="A7" s="7" t="inlineStr">
        <is>
          <t>Sharjah</t>
        </is>
      </c>
      <c r="B7" s="14" t="inlineStr">
        <is>
          <t>Sharjah City Municipality (municipal emergency 993); confirm successor planning and survey owner and free-zone jurisdiction</t>
        </is>
      </c>
      <c r="C7" s="14" t="inlineStr">
        <is>
          <t>SEWA (emergency 991)</t>
        </is>
      </c>
      <c r="D7" s="14" t="inlineStr">
        <is>
          <t>EPAA Sharjah; municipal environmental permit route; HFZA EHS in Hamriyah</t>
        </is>
      </c>
      <c r="E7" s="14" t="inlineStr">
        <is>
          <t>997 Civil Defence / 998 ambulance / 999 Police</t>
        </is>
      </c>
      <c r="F7" s="14" t="inlineStr">
        <is>
          <t>Low points and industrial or coastal interface; public drainage acceptance is project-specific</t>
        </is>
      </c>
      <c r="G7" s="14" t="inlineStr">
        <is>
          <t>Municipality drainage e-service (technical conditions confirmed directly); SEWA; HFZA EHS kit; EPAA permit route</t>
        </is>
      </c>
      <c r="H7" s="14" t="inlineStr">
        <is>
          <t>SH1; SH2; SH3; SH4; SH5; SH6; SH7; SH8; SH9</t>
        </is>
      </c>
    </row>
    <row r="8">
      <c r="A8" s="15" t="inlineStr">
        <is>
          <t>Ajman</t>
        </is>
      </c>
      <c r="B8" s="16" t="inlineStr">
        <is>
          <t>Ajman Municipality and Planning Department (MPDA)</t>
        </is>
      </c>
      <c r="C8" s="16" t="inlineStr">
        <is>
          <t>EtihadWE for temporary and new supply and faults (991 / 992)</t>
        </is>
      </c>
      <c r="D8" s="16" t="inlineStr">
        <is>
          <t>MPDA local environmental and chemical-storage permit route</t>
        </is>
      </c>
      <c r="E8" s="16" t="inlineStr">
        <is>
          <t>997 Civil Defence / 998 ambulance / 999 Police; water 922; coast guard 996</t>
        </is>
      </c>
      <c r="F8" s="16" t="inlineStr">
        <is>
          <t>Al Jurf waste and construction concentration; Corniche and coastal backwater and ponding</t>
        </is>
      </c>
      <c r="G8" s="16" t="inlineStr">
        <is>
          <t>MPDA building and environmental services; EtihadWE; site level and drainage survey - no verified parcel flood capacity</t>
        </is>
      </c>
      <c r="H8" s="16" t="inlineStr">
        <is>
          <t>AJ1; AJ2; AJ3; AJ4; AJ5</t>
        </is>
      </c>
    </row>
    <row r="9">
      <c r="A9" s="7" t="inlineStr">
        <is>
          <t>Umm Al Quwain</t>
        </is>
      </c>
      <c r="B9" s="14" t="inlineStr">
        <is>
          <t>UAQ Municipality and Government service route; confirm directly if the catalogue is unavailable</t>
        </is>
      </c>
      <c r="C9" s="14" t="inlineStr">
        <is>
          <t>EtihadWE (800 3392); national electricity failure 991</t>
        </is>
      </c>
      <c r="D9" s="14" t="inlineStr">
        <is>
          <t>Confirm the competent local environmental authority; federal environmental law applies</t>
        </is>
      </c>
      <c r="E9" s="14" t="inlineStr">
        <is>
          <t>999 Police / 997 Civil Defence / 998 ambulance; 996 coast guard and 995 search and rescue as relevant</t>
        </is>
      </c>
      <c r="F9" s="14" t="inlineStr">
        <is>
          <t>Coastal and tidal flow; mangroves and the Al Sinniyah (Siniya) sensitive habitat</t>
        </is>
      </c>
      <c r="G9" s="14" t="inlineStr">
        <is>
          <t>UAQ catalogue and contact page; NCM; EtihadWE; written discharge and protected-area approval</t>
        </is>
      </c>
      <c r="H9" s="14" t="inlineStr">
        <is>
          <t>UA1; UA2; UA3; UA4</t>
        </is>
      </c>
    </row>
    <row r="10">
      <c r="A10" s="15" t="inlineStr">
        <is>
          <t>Ras Al Khaimah</t>
        </is>
      </c>
      <c r="B10" s="16" t="inlineStr">
        <is>
          <t>RAK Municipality; Public Services Department for waste and drainage interfaces; RAKEZ where applicable</t>
        </is>
      </c>
      <c r="C10" s="16" t="inlineStr">
        <is>
          <t>EtihadWE; RAKEZ requires approval and certification where applicable</t>
        </is>
      </c>
      <c r="D10" s="16" t="inlineStr">
        <is>
          <t>Environment Protection and Development Authority (EPDA)</t>
        </is>
      </c>
      <c r="E10" s="16" t="inlineStr">
        <is>
          <t>National route 999 / 997 / 998; RAKEZ HS&amp;E directs calling RAK Civil Defence on 999 for spill, fire or gas emergency</t>
        </is>
      </c>
      <c r="F10" s="16" t="inlineStr">
        <is>
          <t>Wadi and valley-mouth flash floods, mountain runoff and debris, steep slopes; coastal areas</t>
        </is>
      </c>
      <c r="G10" s="16" t="inlineStr">
        <is>
          <t>RAK structural regulations; Sustainable Community Guidelines; PSD; EPDA; RAKEZ HS&amp;E Regulations</t>
        </is>
      </c>
      <c r="H10" s="16" t="inlineStr">
        <is>
          <t>RK1; RK2; RK3; RK4; RK5; RK6; RK7</t>
        </is>
      </c>
    </row>
    <row r="11">
      <c r="A11" s="7" t="inlineStr">
        <is>
          <t>Fujairah</t>
        </is>
      </c>
      <c r="B11" s="14" t="inlineStr">
        <is>
          <t>Fujairah Municipality; PWAD for road, culvert and rainwater infrastructure; Free Zone and Port where applicable</t>
        </is>
      </c>
      <c r="C11" s="14" t="inlineStr">
        <is>
          <t>EtihadWE (800 3392) NOC, drawing approval and connection process</t>
        </is>
      </c>
      <c r="D11" s="14" t="inlineStr">
        <is>
          <t>Fujairah Environment Authority (FEA)</t>
        </is>
      </c>
      <c r="E11" s="14" t="inlineStr">
        <is>
          <t>999 Police / 997 Civil Defence / 998 ambulance / 996 coast guard / 995 search and rescue</t>
        </is>
      </c>
      <c r="F11" s="14" t="inlineStr">
        <is>
          <t>Hajar wadi flash flows, narrow coastal plain and backflow, port and marine weather</t>
        </is>
      </c>
      <c r="G11" s="14" t="inlineStr">
        <is>
          <t>NCM Fujairah radar and bulletins; PWAD; FEA; Port and Free Zone permits and limits</t>
        </is>
      </c>
      <c r="H11" s="14" t="inlineStr">
        <is>
          <t>FU1; FU2; FU3; FU4; FU5; FU6; FU7</t>
        </is>
      </c>
    </row>
    <row r="12">
      <c r="A12" s="15" t="inlineStr">
        <is>
          <t>Federal / all emirates</t>
        </is>
      </c>
      <c r="B12" s="16" t="inlineStr">
        <is>
          <t>NCEMA and the competent emirate Civil Defence; MoEI for federal roads, dams and drainage</t>
        </is>
      </c>
      <c r="C12" s="16" t="inlineStr">
        <is>
          <t>NCM is the forecast and warning source; MoEI and emirate utilities for network status</t>
        </is>
      </c>
      <c r="D12" s="16" t="inlineStr">
        <is>
          <t>MOCCAE framework plus the competent emirate environmental authority</t>
        </is>
      </c>
      <c r="E12" s="16" t="inlineStr">
        <is>
          <t>999 Police / 997 Civil Defence / 998 ambulance; 996 coast guard; 995 search and rescue; 991 electricity failure</t>
        </is>
      </c>
      <c r="F12" s="16" t="inlineStr">
        <is>
          <t>Extreme short-duration convective rain affecting any emirate; nationwide transport, utility and access disruption</t>
        </is>
      </c>
      <c r="G12" s="16" t="inlineStr">
        <is>
          <t>NCM forecasts and warnings; NCEMA National Early Warning System; MOHRE weather circulars; labour accommodation standards</t>
        </is>
      </c>
      <c r="H12" s="16" t="inlineStr">
        <is>
          <t>F1; F2; F3; F4; F5; F6; F7; F8; F9; F10; F11; F12; F13; F14</t>
        </is>
      </c>
    </row>
    <row r="14">
      <c r="A14" s="3" t="inlineStr">
        <is>
          <t>Free zones and special jurisdictions - confirm the approval owner at mobilisation</t>
        </is>
      </c>
    </row>
    <row r="15" ht="22" customHeight="1">
      <c r="A15" s="6" t="inlineStr">
        <is>
          <t>Emirate</t>
        </is>
      </c>
      <c r="B15" s="6" t="inlineStr">
        <is>
          <t>Zone / jurisdiction</t>
        </is>
      </c>
      <c r="C15" s="6" t="inlineStr">
        <is>
          <t>Approval or control to expect</t>
        </is>
      </c>
      <c r="D15" s="6" t="inlineStr">
        <is>
          <t>Source ref</t>
        </is>
      </c>
    </row>
    <row r="16">
      <c r="A16" s="14" t="inlineStr">
        <is>
          <t>Dubai</t>
        </is>
      </c>
      <c r="B16" s="14" t="inlineStr">
        <is>
          <t>PCFC / Trakhees</t>
        </is>
      </c>
      <c r="C16" s="14" t="inlineStr">
        <is>
          <t>Separate permitting, civil engineering, construction safety and environmental rules</t>
        </is>
      </c>
      <c r="D16" s="14" t="inlineStr">
        <is>
          <t>DB4</t>
        </is>
      </c>
    </row>
    <row r="17">
      <c r="A17" s="16" t="inlineStr">
        <is>
          <t>Dubai</t>
        </is>
      </c>
      <c r="B17" s="16" t="inlineStr">
        <is>
          <t>Dubai Development Authority (DDA)</t>
        </is>
      </c>
      <c r="C17" s="16" t="inlineStr">
        <is>
          <t>Dewatering NOC and construction permits within DDA jurisdiction</t>
        </is>
      </c>
      <c r="D17" s="16" t="inlineStr">
        <is>
          <t>DB3</t>
        </is>
      </c>
    </row>
    <row r="18">
      <c r="A18" s="14" t="inlineStr">
        <is>
          <t>Sharjah</t>
        </is>
      </c>
      <c r="B18" s="14" t="inlineStr">
        <is>
          <t>Hamriyah Free Zone Authority (HFZA)</t>
        </is>
      </c>
      <c r="C18" s="14" t="inlineStr">
        <is>
          <t>Building, temporary facility, operation permits, SEWA NOCs, PTW and EHS clearance</t>
        </is>
      </c>
      <c r="D18" s="14" t="inlineStr">
        <is>
          <t>SH5</t>
        </is>
      </c>
    </row>
    <row r="19">
      <c r="A19" s="16" t="inlineStr">
        <is>
          <t>Sharjah</t>
        </is>
      </c>
      <c r="B19" s="16" t="inlineStr">
        <is>
          <t>SAIF Zone</t>
        </is>
      </c>
      <c r="C19" s="16" t="inlineStr">
        <is>
          <t>Confirm current engineering and EHS requirements with the zone; no public manual verified</t>
        </is>
      </c>
      <c r="D19" s="16" t="inlineStr">
        <is>
          <t>Research limitation</t>
        </is>
      </c>
    </row>
    <row r="20">
      <c r="A20" s="14" t="inlineStr">
        <is>
          <t>Ras Al Khaimah</t>
        </is>
      </c>
      <c r="B20" s="14" t="inlineStr">
        <is>
          <t>RAKEZ</t>
        </is>
      </c>
      <c r="C20" s="14" t="inlineStr">
        <is>
          <t>HS&amp;E Regulations First Edition 2022: emergency plan, electrical approval, lifting, spill and reporting controls</t>
        </is>
      </c>
      <c r="D20" s="14" t="inlineStr">
        <is>
          <t>RK6</t>
        </is>
      </c>
    </row>
    <row r="21">
      <c r="A21" s="16" t="inlineStr">
        <is>
          <t>Fujairah</t>
        </is>
      </c>
      <c r="B21" s="16" t="inlineStr">
        <is>
          <t>Fujairah Free Zone Authority</t>
        </is>
      </c>
      <c r="C21" s="16" t="inlineStr">
        <is>
          <t>Plot, NOC, utility, fire access and customised-building coordination</t>
        </is>
      </c>
      <c r="D21" s="16" t="inlineStr">
        <is>
          <t>FU6</t>
        </is>
      </c>
    </row>
    <row r="22">
      <c r="A22" s="14" t="inlineStr">
        <is>
          <t>Fujairah</t>
        </is>
      </c>
      <c r="B22" s="14" t="inlineStr">
        <is>
          <t>Port of Fujairah</t>
        </is>
      </c>
      <c r="C22" s="14" t="inlineStr">
        <is>
          <t>Marine permits, VHF 69 emergency channel and terminal-specific wind and wave limits</t>
        </is>
      </c>
      <c r="D22" s="14" t="inlineStr">
        <is>
          <t>FU7</t>
        </is>
      </c>
    </row>
    <row r="24">
      <c r="A24" s="3" t="inlineStr">
        <is>
          <t>Jurisdiction and verification notes</t>
        </is>
      </c>
    </row>
    <row r="25" ht="28" customHeight="1">
      <c r="A25" s="12" t="inlineStr">
        <is>
          <t>- National routes: 999 Police, 997 Civil Defence, 998 ambulance, 996 coast guard, 995 search and rescue, 991 electricity failure. Local numbers supplement and never replace life-safety calls.</t>
        </is>
      </c>
    </row>
    <row r="26" ht="28" customHeight="1">
      <c r="A26" s="12" t="inlineStr">
        <is>
          <t>- Do not assume jurisdiction: free zones and special areas can have separate permits (Trakhees/PCFC and DDA in Dubai, HFZA and SAIF in Sharjah, RAKEZ in RAK, Fujairah Free Zone and Port of Fujairah).</t>
        </is>
      </c>
    </row>
    <row r="27" ht="28" customHeight="1">
      <c r="A27" s="12" t="inlineStr">
        <is>
          <t>- Every site monitors NCM and NCEMA, but emirate roads, drainage, Civil Defence and environmental authorities often issue more operational directions than federal pages.</t>
        </is>
      </c>
    </row>
    <row r="28" ht="28" customHeight="1">
      <c r="A28" s="12" t="inlineStr">
        <is>
          <t>- Research limitation: no current NCM English source defining construction-specific warning-colour thresholds was verified; Sharjah drainage technical criteria, Ajman flood capacity and the SAIF EHS manual were not publicly verified.</t>
        </is>
      </c>
    </row>
  </sheetData>
  <mergeCells count="6">
    <mergeCell ref="A26:H26"/>
    <mergeCell ref="A25:H25"/>
    <mergeCell ref="A2:H2"/>
    <mergeCell ref="A28:H28"/>
    <mergeCell ref="A1:H1"/>
    <mergeCell ref="A27:H27"/>
  </mergeCell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5.xml><?xml version="1.0" encoding="utf-8"?>
<worksheet xmlns="http://schemas.openxmlformats.org/spreadsheetml/2006/main">
  <sheetPr>
    <outlinePr summaryBelow="1" summaryRight="1"/>
    <pageSetUpPr/>
  </sheetPr>
  <dimension ref="A1:D32"/>
  <sheetViews>
    <sheetView workbookViewId="0">
      <pane ySplit="4" topLeftCell="A5" activePane="bottomLeft" state="frozen"/>
      <selection pane="bottomLeft" activeCell="A1" sqref="A1"/>
    </sheetView>
  </sheetViews>
  <sheetFormatPr baseColWidth="8" defaultRowHeight="15"/>
  <cols>
    <col width="8" customWidth="1" min="1" max="1"/>
    <col width="30" customWidth="1" min="2" max="2"/>
    <col width="78" customWidth="1" min="3" max="3"/>
    <col width="34" customWidth="1" min="4" max="4"/>
  </cols>
  <sheetData>
    <row r="1" ht="28" customHeight="1">
      <c r="A1" s="1" t="inlineStr">
        <is>
          <t>Thresholds, Triggers and Reporting Duties</t>
        </is>
      </c>
    </row>
    <row r="2" ht="18" customHeight="1">
      <c r="A2" s="2" t="inlineStr">
        <is>
          <t>Apply the stricter of law, permit, approved design, utility requirement and manufacturer instruction. Project values are labelled as such.</t>
        </is>
      </c>
    </row>
    <row r="4" ht="22" customHeight="1">
      <c r="A4" s="6" t="inlineStr">
        <is>
          <t>Topic</t>
        </is>
      </c>
      <c r="B4" s="6" t="inlineStr">
        <is>
          <t>Verified requirement or threshold</t>
        </is>
      </c>
      <c r="C4" s="6" t="inlineStr">
        <is>
          <t>Required practical action</t>
        </is>
      </c>
      <c r="D4" s="6" t="inlineStr">
        <is>
          <t>Source</t>
        </is>
      </c>
    </row>
    <row r="5">
      <c r="A5" s="7" t="inlineStr">
        <is>
          <t>Weather warnings</t>
        </is>
      </c>
      <c r="B5" s="14" t="inlineStr">
        <is>
          <t>NCM warning colours are published, but no current primary NCM English source defining construction-specific yellow / orange / red thresholds was verified.</t>
        </is>
      </c>
      <c r="C5" s="14" t="inlineStr">
        <is>
          <t>Record the exact NCM text, area, validity and update time; apply the project matrix rather than inventing official colour thresholds.</t>
        </is>
      </c>
      <c r="D5" s="14" t="inlineStr">
        <is>
          <t>NCM [F1]</t>
        </is>
      </c>
    </row>
    <row r="6">
      <c r="A6" s="15" t="inlineStr">
        <is>
          <t>Exceptional weather and attendance</t>
        </is>
      </c>
      <c r="B6" s="16" t="inlineStr">
        <is>
          <t>MOHRE urges necessary OSH measures, remote work where feasible and compliance with local directions. Cabinet Resolution No. 1 of 2022, Article 15 treats qualifying weather and NCM-warning transit delay as working time.</t>
        </is>
      </c>
      <c r="C6" s="16" t="inlineStr">
        <is>
          <t>Do not pressure unsafe travel; document the alert, the task decision and any qualifying delay.</t>
        </is>
      </c>
      <c r="D6" s="16" t="inlineStr">
        <is>
          <t>MOHRE circular [F6]; Cabinet Resolution No. 1/2022 Art. 15 [F7]</t>
        </is>
      </c>
    </row>
    <row r="7">
      <c r="A7" s="7" t="inlineStr">
        <is>
          <t>Civil Defence and emergency plans</t>
        </is>
      </c>
      <c r="B7" s="14" t="inlineStr">
        <is>
          <t>The Civil Defence Authority sits within NCEMA, while the competent local Civil Defence remains the operational authority in each emirate.</t>
        </is>
      </c>
      <c r="C7" s="14" t="inlineStr">
        <is>
          <t>Maintain site risk and evacuation arrangements and obey local emergency and restart directions.</t>
        </is>
      </c>
      <c r="D7" s="14" t="inlineStr">
        <is>
          <t>Decree-Law No. 35/2024 [F5]</t>
        </is>
      </c>
    </row>
    <row r="8">
      <c r="A8" s="15" t="inlineStr">
        <is>
          <t>Federal pollution control</t>
        </is>
      </c>
      <c r="B8" s="16" t="inlineStr">
        <is>
          <t>Untreated substances, wastes or liquids that may pollute water are prohibited; hazardous substances and protected reserves carry additional controls.</t>
        </is>
      </c>
      <c r="C8" s="16" t="inlineStr">
        <is>
          <t>Keep silt, fuel, chemicals, concrete washout, sewage and waste out of drains and receiving waters and obtain local consent.</t>
        </is>
      </c>
      <c r="D8" s="16" t="inlineStr">
        <is>
          <t>Federal Law No. 24/1999 [F9]</t>
        </is>
      </c>
    </row>
    <row r="9">
      <c r="A9" s="7" t="inlineStr">
        <is>
          <t>Federal waste</t>
        </is>
      </c>
      <c r="B9" s="14" t="inlineStr">
        <is>
          <t>Disposal in open areas, roads and waterways is prohibited; C&amp;D waste must be segregated and transported to a waste facility; the polluter can bear restoration costs.</t>
        </is>
      </c>
      <c r="C9" s="14" t="inlineStr">
        <is>
          <t>Segregate waste, use licensed routes, retain manifests and plan lawful post-event clean-up.</t>
        </is>
      </c>
      <c r="D9" s="14" t="inlineStr">
        <is>
          <t>Federal Law No. 12/2018 [F11]</t>
        </is>
      </c>
    </row>
    <row r="10">
      <c r="A10" s="15" t="inlineStr">
        <is>
          <t>Abu Dhabi NOCs and drainage</t>
        </is>
      </c>
      <c r="B10" s="16" t="inlineStr">
        <is>
          <t>NOCs are compulsory prerequisites where applicable and approved DMT stormwater documents govern system interfaces.</t>
        </is>
      </c>
      <c r="C10" s="16" t="inlineStr">
        <is>
          <t>Retain and renew DMT, utility, drainage and environmental NOCs; no unapproved tie-in or pumping.</t>
        </is>
      </c>
      <c r="D10" s="16" t="inlineStr">
        <is>
          <t>DMT infrastructure guideline [AD1]</t>
        </is>
      </c>
    </row>
    <row r="11">
      <c r="A11" s="7" t="inlineStr">
        <is>
          <t>Abu Dhabi excavation discharge</t>
        </is>
      </c>
      <c r="B11" s="14" t="inlineStr">
        <is>
          <t>Dirty or silty pumped water must not be pumped directly to drains; inspection is required before and during each shift, weekly, and after collapse or damage.</t>
        </is>
      </c>
      <c r="C11" s="14" t="inlineStr">
        <is>
          <t>Use treatment or approved disposal and obtain competent reinspection after rain.</t>
        </is>
      </c>
      <c r="D11" s="14" t="inlineStr">
        <is>
          <t>ADOSH CoP 29.0 [AD3]</t>
        </is>
      </c>
    </row>
    <row r="12">
      <c r="A12" s="15" t="inlineStr">
        <is>
          <t>Abu Dhabi temporary power</t>
        </is>
      </c>
      <c r="B12" s="16" t="inlineStr">
        <is>
          <t>Construction temporary supplies are 110 V and construction receptacles require residual-current protection so far as reasonably practicable.</t>
        </is>
      </c>
      <c r="C12" s="16" t="inlineStr">
        <is>
          <t>Apply ADOSH CoP 15.0 in Abu Dhabi; elevate, protect, isolate and test water-affected systems.</t>
        </is>
      </c>
      <c r="D12" s="16" t="inlineStr">
        <is>
          <t>ADOSH CoP 15.0 [AD4]</t>
        </is>
      </c>
    </row>
    <row r="13">
      <c r="A13" s="7" t="inlineStr">
        <is>
          <t>Abu Dhabi lifting wind</t>
        </is>
      </c>
      <c r="B13" s="14" t="inlineStr">
        <is>
          <t>Anemometers, daily meteorological reports and manufacturer wind-off limits are required; cease lifting at recorded wind speed or gusts above 38 km/h (20.5 knots).</t>
        </is>
      </c>
      <c r="C13" s="14" t="inlineStr">
        <is>
          <t>Make the lowest of code, manufacturer, lift-plan and design limit controlling; inspect ground and crane after rain.</t>
        </is>
      </c>
      <c r="D13" s="14" t="inlineStr">
        <is>
          <t>ADOSH CoP 34.0 [AD6]</t>
        </is>
      </c>
    </row>
    <row r="14">
      <c r="A14" s="15" t="inlineStr">
        <is>
          <t>Abu Dhabi scaffolding</t>
        </is>
      </c>
      <c r="B14" s="16" t="inlineStr">
        <is>
          <t>Inspect before first use, at least every seven days, after alteration or repair, and after stability-affecting wind or storm events.</t>
        </is>
      </c>
      <c r="C14" s="16" t="inlineStr">
        <is>
          <t>Stop on unsafe wet or windy surfaces and record a competent post-event release.</t>
        </is>
      </c>
      <c r="D14" s="16" t="inlineStr">
        <is>
          <t>ADOSH CoP 26.0 [AD5]</t>
        </is>
      </c>
    </row>
    <row r="15">
      <c r="A15" s="7" t="inlineStr">
        <is>
          <t>Dubai dewatering</t>
        </is>
      </c>
      <c r="B15" s="14" t="inlineStr">
        <is>
          <t>Local Order No. 8/2002 Article 27: construction or excavation water may not enter the rainwater network without a written permit controlling pumps, pipes, points and sedimentation.</t>
        </is>
      </c>
      <c r="C15" s="14" t="inlineStr">
        <is>
          <t>Keep the permit at site and match the installed pump, pipe, point and tank to the approval.</t>
        </is>
      </c>
      <c r="D15" s="14" t="inlineStr">
        <is>
          <t>Dubai Local Order No. 8/2002 [EN1]</t>
        </is>
      </c>
    </row>
    <row r="16">
      <c r="A16" s="15" t="inlineStr">
        <is>
          <t>Dubai discharge safeguards</t>
        </is>
      </c>
      <c r="B16" s="16" t="inlineStr">
        <is>
          <t>Article 28 requires sand traps, secure pipes, oil-absorbent protection under pumps, supervision, fencing and safety measures; Article 29 requires suspension for basin leakage or infiltration.</t>
        </is>
      </c>
      <c r="C16" s="16" t="inlineStr">
        <is>
          <t>Monitor discharge, stop and investigate leakage, and reinstate after removal under Article 30.</t>
        </is>
      </c>
      <c r="D16" s="16" t="inlineStr">
        <is>
          <t>Dubai Local Order No. 8/2002 [EN1]</t>
        </is>
      </c>
    </row>
    <row r="17">
      <c r="A17" s="7" t="inlineStr">
        <is>
          <t>Dubai environmental records</t>
        </is>
      </c>
      <c r="B17" s="14" t="inlineStr">
        <is>
          <t>Environmental clearance may require EC, EIA or CECP, monitoring and records; main contractor and consultant records are retained five years after EC issuance.</t>
        </is>
      </c>
      <c r="C17" s="14" t="inlineStr">
        <is>
          <t>Maintain the approved plan, sampling, waste, incident and monitoring records.</t>
        </is>
      </c>
      <c r="D17" s="14" t="inlineStr">
        <is>
          <t>Dubai Environmental Clearance guidance [DB2]</t>
        </is>
      </c>
    </row>
    <row r="18">
      <c r="A18" s="15" t="inlineStr">
        <is>
          <t>Dubai temporary electrical recovery</t>
        </is>
      </c>
      <c r="B18" s="16" t="inlineStr">
        <is>
          <t>DEWA guidance requires water-entry prevention and post-rain inspection; drying is not a return-to-service test.</t>
        </is>
      </c>
      <c r="C18" s="16" t="inlineStr">
        <is>
          <t>Isolate, lock and tag, prove dead, and have a qualified electrician record insulation, earthing, enclosure and downstream checks before energisation.</t>
        </is>
      </c>
      <c r="D18" s="16" t="inlineStr">
        <is>
          <t>DEWA [DB5]; DEWA circulars [DB6]</t>
        </is>
      </c>
    </row>
    <row r="19">
      <c r="A19" s="7" t="inlineStr">
        <is>
          <t>Dubai design context</t>
        </is>
      </c>
      <c r="B19" s="14" t="inlineStr">
        <is>
          <t>Dubai Building Code 2021 specifies a minimum +300 mm gate level or 2-5% slope from the road edge to plot access, elevated building ground and drained hard vehicle areas; ramps need rainwater drainage.</t>
        </is>
      </c>
      <c r="C19" s="14" t="inlineStr">
        <is>
          <t>Confirm project applicability and the current controlled code; do not use it as a substitute for drainage design or NOC conditions.</t>
        </is>
      </c>
      <c r="D19" s="14" t="inlineStr">
        <is>
          <t>Dubai Building Code 2021 [DB8]</t>
        </is>
      </c>
    </row>
    <row r="20">
      <c r="A20" s="15" t="inlineStr">
        <is>
          <t>Ras Al Khaimah excavation and groundwater</t>
        </is>
      </c>
      <c r="B20" s="16" t="inlineStr">
        <is>
          <t>Open cuts must follow the soil report and not exceed 30 degrees; where groundwater is above formation, it should be lowered at least 1 m below the target level.</t>
        </is>
      </c>
      <c r="C20" s="16" t="inlineStr">
        <is>
          <t>Put these conditions in the design and permit, and retain post-rain slope and dewatering release records.</t>
        </is>
      </c>
      <c r="D20" s="16" t="inlineStr">
        <is>
          <t>RAK structural regulations [RK3]</t>
        </is>
      </c>
    </row>
    <row r="21">
      <c r="A21" s="7" t="inlineStr">
        <is>
          <t>Ras Al Khaimah permits and environment</t>
        </is>
      </c>
      <c r="B21" s="14" t="inlineStr">
        <is>
          <t>A waste-management permit is required before site work; flood-hazard, runoff and EIA or CEMP controls may apply, especially for coastal work.</t>
        </is>
      </c>
      <c r="C21" s="14" t="inlineStr">
        <is>
          <t>Confirm RAK Municipality, PSD, EPDA and RAKEZ approvals before mobilisation or discharge.</t>
        </is>
      </c>
      <c r="D21" s="14" t="inlineStr">
        <is>
          <t>RAK ZP02 permit [RK2]; RAK Sustainable Community Guidelines [RK7]; RAKEZ HS&amp;E [RK6]</t>
        </is>
      </c>
    </row>
    <row r="22">
      <c r="A22" s="15" t="inlineStr">
        <is>
          <t>Fujairah marine limits</t>
        </is>
      </c>
      <c r="B22" s="16" t="inlineStr">
        <is>
          <t>Port notice NM 148 v6 states ADNOC Onshore Fujairah Terminal limits: suspend berthing at 25 knots or 6 ft waves; loading at 35 knots or 9 ft; disconnect and unberth at 40 knots or 10 ft.</t>
        </is>
      </c>
      <c r="C22" s="16" t="inlineStr">
        <is>
          <t>Terminal-specific only. Port contractors must use permit and terminal limits and must not generalise them to land construction.</t>
        </is>
      </c>
      <c r="D22" s="16" t="inlineStr">
        <is>
          <t>Port of Fujairah NM 148 v6 [FU7]</t>
        </is>
      </c>
    </row>
    <row r="23">
      <c r="A23" s="7" t="inlineStr">
        <is>
          <t>Water quality and pollution reporting</t>
        </is>
      </c>
      <c r="B23" s="14" t="inlineStr">
        <is>
          <t>Abu Dhabi DoE 2025 requires sampling where a source may be unsafe and reporting of water-quality incidents and non-compliance for applicable regulated entities.</t>
        </is>
      </c>
      <c r="C23" s="14" t="inlineStr">
        <is>
          <t>Follow the permit and regulator route immediately and retain samples, logs and corrective actions.</t>
        </is>
      </c>
      <c r="D23" s="14" t="inlineStr">
        <is>
          <t>Abu Dhabi DoE Water Quality Regulations 2025 [EN3]</t>
        </is>
      </c>
    </row>
    <row r="24">
      <c r="A24" s="15" t="inlineStr">
        <is>
          <t>Injury reporting</t>
        </is>
      </c>
      <c r="B24" s="16" t="inlineStr">
        <is>
          <t>UAE guidance cited in research indicates the employer notifies MOHRE of a workplace injury or death within 24 hours.</t>
        </is>
      </c>
      <c r="C24" s="16" t="inlineStr">
        <is>
          <t>Include the MOHRE notification route in the incident plan and verify the current procedure before an event.</t>
        </is>
      </c>
      <c r="D24" s="16" t="inlineStr">
        <is>
          <t>UAE emergency guidance [F12]</t>
        </is>
      </c>
    </row>
    <row r="25">
      <c r="A25" s="7" t="inlineStr">
        <is>
          <t>Project rainfall governance</t>
        </is>
      </c>
      <c r="B25" s="14" t="inlineStr">
        <is>
          <t>Above 10 mm per hour: stop excavation, CFA and working-platform activities. Above 25 mm per 24 hours: formal reinspection and drainage review.</t>
        </is>
      </c>
      <c r="C25" s="14" t="inlineStr">
        <is>
          <t>These are conservative project starting values only, not UAE legal thresholds; calibrate them through geotechnical, drainage and client approval.</t>
        </is>
      </c>
      <c r="D25" s="14" t="inlineStr">
        <is>
          <t>CIRIA [T9]; HSE [T4]; project governance</t>
        </is>
      </c>
    </row>
    <row r="27">
      <c r="A27" s="3" t="inlineStr">
        <is>
          <t>Stop-work trigger hierarchy - apply the highest level that is triggered</t>
        </is>
      </c>
    </row>
    <row r="28" ht="22" customHeight="1">
      <c r="A28" s="6" t="inlineStr">
        <is>
          <t>Level</t>
        </is>
      </c>
      <c r="B28" s="6" t="inlineStr">
        <is>
          <t>Trigger class</t>
        </is>
      </c>
      <c r="C28" s="6" t="inlineStr">
        <is>
          <t>What it covers</t>
        </is>
      </c>
      <c r="D28" s="6" t="inlineStr">
        <is>
          <t>Basis</t>
        </is>
      </c>
    </row>
    <row r="29">
      <c r="A29" s="14" t="n">
        <v>1</v>
      </c>
      <c r="B29" s="14" t="inlineStr">
        <is>
          <t>Immediate stop or evacuate</t>
        </is>
      </c>
      <c r="C29" s="14" t="inlineStr">
        <is>
          <t>Observed lightning; rising or flowing water; unsafe access; failing pumps; standing or accumulating water in the workface; ground movement; uncontrolled load; or any official direction.</t>
        </is>
      </c>
      <c r="D29" s="14" t="inlineStr">
        <is>
          <t>NCEMA [F4]; OSHA 2226 [T5]; HSE [T4]</t>
        </is>
      </c>
    </row>
    <row r="30">
      <c r="A30" s="16" t="n">
        <v>2</v>
      </c>
      <c r="B30" s="16" t="inlineStr">
        <is>
          <t>Numeric, authority-specific values</t>
        </is>
      </c>
      <c r="C30" s="16" t="inlineStr">
        <is>
          <t>Apply only within the stated jurisdiction and scope - for example ADOSH 38 km/h lifting, RAK 30 degrees and 1 m dewatering, and Fujairah terminal marine limits.</t>
        </is>
      </c>
      <c r="D30" s="16" t="inlineStr">
        <is>
          <t>ADOSH CoP 34.0 [AD6]; RAK structural regulations [RK3]; Port of Fujairah [FU7]</t>
        </is>
      </c>
    </row>
    <row r="31">
      <c r="A31" s="14" t="n">
        <v>3</v>
      </c>
      <c r="B31" s="14" t="inlineStr">
        <is>
          <t>Equipment and design values</t>
        </is>
      </c>
      <c r="C31" s="14" t="inlineStr">
        <is>
          <t>Crane and hoist manufacturer limits, lift plans, temporary-works and geotechnical design, and permit conditions prevail where they are stricter.</t>
        </is>
      </c>
      <c r="D31" s="14" t="inlineStr">
        <is>
          <t>HSE lifting [T8]; HSE [T4]</t>
        </is>
      </c>
    </row>
    <row r="32">
      <c r="A32" s="16" t="n">
        <v>4</v>
      </c>
      <c r="B32" s="16" t="inlineStr">
        <is>
          <t>Project action levels</t>
        </is>
      </c>
      <c r="C32" s="16" t="inlineStr">
        <is>
          <t>Site governance values may be more conservative but must be labelled as project values and reviewed after every event.</t>
        </is>
      </c>
      <c r="D32" s="16" t="inlineStr">
        <is>
          <t>CIRIA [T9]; NCEMA BCM guide [F14]</t>
        </is>
      </c>
    </row>
  </sheetData>
  <mergeCells count="2">
    <mergeCell ref="A1:D1"/>
    <mergeCell ref="A2:D2"/>
  </mergeCell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6.xml><?xml version="1.0" encoding="utf-8"?>
<worksheet xmlns="http://schemas.openxmlformats.org/spreadsheetml/2006/main">
  <sheetPr>
    <outlinePr summaryBelow="1" summaryRight="1"/>
    <pageSetUpPr fitToPage="1"/>
  </sheetPr>
  <dimension ref="A1:N113"/>
  <sheetViews>
    <sheetView workbookViewId="0">
      <pane ySplit="7" topLeftCell="A8" activePane="bottomLeft" state="frozen"/>
      <selection pane="bottomLeft" activeCell="A1" sqref="A1"/>
    </sheetView>
  </sheetViews>
  <sheetFormatPr baseColWidth="8" defaultRowHeight="15"/>
  <cols>
    <col width="6" customWidth="1" min="1" max="1"/>
    <col width="30" customWidth="1" min="2" max="2"/>
    <col width="10" customWidth="1" min="3" max="3"/>
    <col width="60" customWidth="1" min="4" max="4"/>
    <col width="50" customWidth="1" min="5" max="5"/>
    <col width="34" customWidth="1" min="6" max="6"/>
    <col width="16" customWidth="1" min="7" max="7"/>
    <col width="17" customWidth="1" min="8" max="8"/>
    <col width="13" customWidth="1" min="9" max="9"/>
    <col width="12" customWidth="1" min="10" max="10"/>
    <col width="22" customWidth="1" min="11" max="11"/>
    <col width="14" customWidth="1" min="12" max="12"/>
    <col width="12" customWidth="1" min="13" max="13"/>
    <col width="22" customWidth="1" min="14" max="14"/>
  </cols>
  <sheetData>
    <row r="1" ht="28" customHeight="1">
      <c r="A1" s="1" t="inlineStr">
        <is>
          <t>Winter / Rain Season Readiness Checklist - 100 Points</t>
        </is>
      </c>
    </row>
    <row r="2" ht="18" customHeight="1">
      <c r="A2" s="2" t="inlineStr">
        <is>
          <t>Auto-loads site particulars from the Dashboard tab. Update the dashboard, not this header.</t>
        </is>
      </c>
    </row>
    <row r="3">
      <c r="A3" s="17" t="inlineStr">
        <is>
          <t>Project / contract</t>
        </is>
      </c>
      <c r="B3" s="18" t="n"/>
      <c r="C3" s="18" t="n"/>
      <c r="D3" s="19">
        <f>=IF('1. Dashboard'!$B$6="","",'1. Dashboard'!$B$6)</f>
        <v/>
      </c>
      <c r="E3" s="18" t="n"/>
      <c r="F3" s="18" t="n"/>
      <c r="G3" s="18" t="n"/>
      <c r="H3" s="18" t="n"/>
      <c r="I3" s="17" t="inlineStr">
        <is>
          <t>Emirate</t>
        </is>
      </c>
      <c r="J3" s="18" t="n"/>
      <c r="K3" s="19">
        <f>=IF('1. Dashboard'!$B$8="","",'1. Dashboard'!$B$8)</f>
        <v/>
      </c>
      <c r="L3" s="18" t="n"/>
      <c r="M3" s="18" t="n"/>
      <c r="N3" s="18" t="n"/>
    </row>
    <row r="4">
      <c r="A4" s="17" t="inlineStr">
        <is>
          <t>Site manager</t>
        </is>
      </c>
      <c r="B4" s="18" t="n"/>
      <c r="C4" s="18" t="n"/>
      <c r="D4" s="19">
        <f>=IF('1. Dashboard'!$B$16="","",'1. Dashboard'!$B$16)</f>
        <v/>
      </c>
      <c r="E4" s="18" t="n"/>
      <c r="F4" s="18" t="n"/>
      <c r="G4" s="18" t="n"/>
      <c r="H4" s="18" t="n"/>
      <c r="I4" s="17" t="inlineStr">
        <is>
          <t>HSE manager</t>
        </is>
      </c>
      <c r="J4" s="18" t="n"/>
      <c r="K4" s="19">
        <f>=IF('1. Dashboard'!$B$15="","",'1. Dashboard'!$B$15)</f>
        <v/>
      </c>
      <c r="L4" s="18" t="n"/>
      <c r="M4" s="18" t="n"/>
      <c r="N4" s="18" t="n"/>
    </row>
    <row r="5">
      <c r="A5" s="17" t="inlineStr">
        <is>
          <t>Dewatering permit / NOC</t>
        </is>
      </c>
      <c r="B5" s="18" t="n"/>
      <c r="C5" s="18" t="n"/>
      <c r="D5" s="19">
        <f>=IF('1. Dashboard'!$B$22="","",'1. Dashboard'!$B$22)</f>
        <v/>
      </c>
      <c r="E5" s="18" t="n"/>
      <c r="F5" s="18" t="n"/>
      <c r="G5" s="18" t="n"/>
      <c r="H5" s="18" t="n"/>
      <c r="I5" s="17" t="inlineStr">
        <is>
          <t>Discharge point(s)</t>
        </is>
      </c>
      <c r="J5" s="18" t="n"/>
      <c r="K5" s="19">
        <f>=IF('1. Dashboard'!$B$24="","",'1. Dashboard'!$B$24)</f>
        <v/>
      </c>
      <c r="L5" s="18" t="n"/>
      <c r="M5" s="18" t="n"/>
      <c r="N5" s="18" t="n"/>
    </row>
    <row r="6" ht="46" customHeight="1">
      <c r="A6" s="20" t="inlineStr">
        <is>
          <t>DISCLAIMER - USE AS A GUIDE ONLY. This checklist is a general starting point for preparing a UAE construction site for rain and the winter season. Every site is different: some items will not apply to your project, and your site may require additional items that are not listed here. Use it to help you get started and prepared, then adapt it to your own scope, location, permits, approved designs and risk assessment, and have it reviewed by a competent person. It does not replace UAE federal, emirate, free-zone or utility requirements, permit conditions, approved designs, Civil Defence directions, manufacturer instructions or professional advice. Always confirm current requirements with the relevant authority before relying on any item.</t>
        </is>
      </c>
    </row>
    <row r="7" ht="30" customHeight="1">
      <c r="A7" s="6" t="inlineStr">
        <is>
          <t>Ref</t>
        </is>
      </c>
      <c r="B7" s="6" t="inlineStr">
        <is>
          <t>Area</t>
        </is>
      </c>
      <c r="C7" s="6" t="inlineStr">
        <is>
          <t>Priority</t>
        </is>
      </c>
      <c r="D7" s="6" t="inlineStr">
        <is>
          <t>Check item</t>
        </is>
      </c>
      <c r="E7" s="6" t="inlineStr">
        <is>
          <t>Why it matters (risk)</t>
        </is>
      </c>
      <c r="F7" s="6" t="inlineStr">
        <is>
          <t>Authority / source reference</t>
        </is>
      </c>
      <c r="G7" s="6" t="inlineStr">
        <is>
          <t>Applicability</t>
        </is>
      </c>
      <c r="H7" s="6" t="inlineStr">
        <is>
          <t>Responsible</t>
        </is>
      </c>
      <c r="I7" s="6" t="inlineStr">
        <is>
          <t>Status</t>
        </is>
      </c>
      <c r="J7" s="6" t="inlineStr">
        <is>
          <t>Target date</t>
        </is>
      </c>
      <c r="K7" s="6" t="inlineStr">
        <is>
          <t>Evidence / record reference</t>
        </is>
      </c>
      <c r="L7" s="6" t="inlineStr">
        <is>
          <t>Verified by</t>
        </is>
      </c>
      <c r="M7" s="6" t="inlineStr">
        <is>
          <t>Date verified</t>
        </is>
      </c>
      <c r="N7" s="6" t="inlineStr">
        <is>
          <t>Comments</t>
        </is>
      </c>
    </row>
    <row r="8" ht="30" customHeight="1">
      <c r="A8" s="21" t="n">
        <v>1</v>
      </c>
      <c r="B8" s="14" t="inlineStr">
        <is>
          <t>A. Governance, Weather Monitoring &amp; Competence</t>
        </is>
      </c>
      <c r="C8" s="21" t="inlineStr">
        <is>
          <t>Critical</t>
        </is>
      </c>
      <c r="D8" s="14" t="inlineStr">
        <is>
          <t>Appoint a named weather controller and a deputy for every shift, including night shift, with written authority to escalate and stop work.</t>
        </is>
      </c>
      <c r="E8" s="14" t="inlineStr">
        <is>
          <t>Creates one accountable decision route instead of informal phone-app monitoring.</t>
        </is>
      </c>
      <c r="F8" s="14" t="inlineStr">
        <is>
          <t>NCM [F1]; NCEMA [F2]</t>
        </is>
      </c>
      <c r="G8" s="22" t="inlineStr">
        <is>
          <t>All UAE</t>
        </is>
      </c>
      <c r="H8" s="8" t="inlineStr"/>
      <c r="I8" s="23" t="inlineStr">
        <is>
          <t>Not Started</t>
        </is>
      </c>
      <c r="J8" s="23" t="inlineStr"/>
      <c r="K8" s="8" t="inlineStr"/>
      <c r="L8" s="23" t="inlineStr"/>
      <c r="M8" s="23" t="inlineStr"/>
      <c r="N8" s="8" t="inlineStr"/>
    </row>
    <row r="9" ht="30" customHeight="1">
      <c r="A9" s="21" t="n">
        <v>2</v>
      </c>
      <c r="B9" s="14" t="inlineStr">
        <is>
          <t>A. Governance, Weather Monitoring &amp; Competence</t>
        </is>
      </c>
      <c r="C9" s="21" t="inlineStr">
        <is>
          <t>Critical</t>
        </is>
      </c>
      <c r="D9" s="14" t="inlineStr">
        <is>
          <t>Log the NCM project-area forecast, warning colour, exact hazard wording, issue time and validity at every defined check (shift start, every four hours and before high-risk work).</t>
        </is>
      </c>
      <c r="E9" s="14" t="inlineStr">
        <is>
          <t>No verified construction-specific meaning attaches to a colour alone, so the exact warning must be auditable.</t>
        </is>
      </c>
      <c r="F9" s="14" t="inlineStr">
        <is>
          <t>NCM [F1]</t>
        </is>
      </c>
      <c r="G9" s="22" t="inlineStr">
        <is>
          <t>All UAE</t>
        </is>
      </c>
      <c r="H9" s="8" t="inlineStr"/>
      <c r="I9" s="23" t="inlineStr">
        <is>
          <t>Not Started</t>
        </is>
      </c>
      <c r="J9" s="23" t="inlineStr"/>
      <c r="K9" s="8" t="inlineStr"/>
      <c r="L9" s="23" t="inlineStr"/>
      <c r="M9" s="23" t="inlineStr"/>
      <c r="N9" s="8" t="inlineStr"/>
    </row>
    <row r="10" ht="30" customHeight="1">
      <c r="A10" s="21" t="n">
        <v>3</v>
      </c>
      <c r="B10" s="14" t="inlineStr">
        <is>
          <t>A. Governance, Weather Monitoring &amp; Competence</t>
        </is>
      </c>
      <c r="C10" s="21" t="inlineStr">
        <is>
          <t>High</t>
        </is>
      </c>
      <c r="D10" s="14" t="inlineStr">
        <is>
          <t>Subscribe the incident commander to the NCEMA National Early Warning System and to emirate, utility and Civil Defence channels, and retain the alerts.</t>
        </is>
      </c>
      <c r="E10" s="14" t="inlineStr">
        <is>
          <t>National and local alerts may carry evacuation, access or closure directions beyond a forecast.</t>
        </is>
      </c>
      <c r="F10" s="14" t="inlineStr">
        <is>
          <t>NCEMA [F2]; Civil Defence Decree-Law 35/2024 [F5]; UAE emergency guidance [F12]</t>
        </is>
      </c>
      <c r="G10" s="22" t="inlineStr">
        <is>
          <t>All UAE</t>
        </is>
      </c>
      <c r="H10" s="8" t="inlineStr"/>
      <c r="I10" s="23" t="inlineStr">
        <is>
          <t>Not Started</t>
        </is>
      </c>
      <c r="J10" s="23" t="inlineStr"/>
      <c r="K10" s="8" t="inlineStr"/>
      <c r="L10" s="23" t="inlineStr"/>
      <c r="M10" s="23" t="inlineStr"/>
      <c r="N10" s="8" t="inlineStr"/>
    </row>
    <row r="11" ht="30" customHeight="1">
      <c r="A11" s="21" t="n">
        <v>4</v>
      </c>
      <c r="B11" s="14" t="inlineStr">
        <is>
          <t>A. Governance, Weather Monitoring &amp; Competence</t>
        </is>
      </c>
      <c r="C11" s="21" t="inlineStr">
        <is>
          <t>Critical</t>
        </is>
      </c>
      <c r="D11" s="14" t="inlineStr">
        <is>
          <t>Adopt a written alert matrix: yellow = heightened checks; orange = activate the weather plan and reassess exposed work; red = stop or evacuate exposed work as conditions and official directions require. Label it a project control, not an official NCM definition.</t>
        </is>
      </c>
      <c r="E11" s="14" t="inlineStr">
        <is>
          <t>Delivers conservative, documented action without inventing official thresholds.</t>
        </is>
      </c>
      <c r="F11" s="14" t="inlineStr">
        <is>
          <t>NCM [F1]; NCEMA [F2]; project risk assessment</t>
        </is>
      </c>
      <c r="G11" s="22" t="inlineStr">
        <is>
          <t>All UAE</t>
        </is>
      </c>
      <c r="H11" s="8" t="inlineStr"/>
      <c r="I11" s="23" t="inlineStr">
        <is>
          <t>Not Started</t>
        </is>
      </c>
      <c r="J11" s="23" t="inlineStr"/>
      <c r="K11" s="8" t="inlineStr"/>
      <c r="L11" s="23" t="inlineStr"/>
      <c r="M11" s="23" t="inlineStr"/>
      <c r="N11" s="8" t="inlineStr"/>
    </row>
    <row r="12" ht="30" customHeight="1">
      <c r="A12" s="21" t="n">
        <v>5</v>
      </c>
      <c r="B12" s="14" t="inlineStr">
        <is>
          <t>A. Governance, Weather Monitoring &amp; Competence</t>
        </is>
      </c>
      <c r="C12" s="21" t="inlineStr">
        <is>
          <t>Critical</t>
        </is>
      </c>
      <c r="D12" s="14" t="inlineStr">
        <is>
          <t>Name the all-clear authority and prohibit supervisors from restarting work independently after rain.</t>
        </is>
      </c>
      <c r="E12" s="14" t="inlineStr">
        <is>
          <t>Weather can stop long before ground, power and temporary works become safe again.</t>
        </is>
      </c>
      <c r="F12" s="14" t="inlineStr">
        <is>
          <t>NCEMA BCM guide [F14]; HSE [T4]</t>
        </is>
      </c>
      <c r="G12" s="22" t="inlineStr">
        <is>
          <t>All UAE</t>
        </is>
      </c>
      <c r="H12" s="8" t="inlineStr"/>
      <c r="I12" s="23" t="inlineStr">
        <is>
          <t>Not Started</t>
        </is>
      </c>
      <c r="J12" s="23" t="inlineStr"/>
      <c r="K12" s="8" t="inlineStr"/>
      <c r="L12" s="23" t="inlineStr"/>
      <c r="M12" s="23" t="inlineStr"/>
      <c r="N12" s="8" t="inlineStr"/>
    </row>
    <row r="13" ht="30" customHeight="1">
      <c r="A13" s="21" t="n">
        <v>6</v>
      </c>
      <c r="B13" s="14" t="inlineStr">
        <is>
          <t>A. Governance, Weather Monitoring &amp; Competence</t>
        </is>
      </c>
      <c r="C13" s="21" t="inlineStr">
        <is>
          <t>High</t>
        </is>
      </c>
      <c r="D13" s="14" t="inlineStr">
        <is>
          <t>Hold a pre-season review of permits and NOCs, authority and utility contacts, critical drawings, the flood map, the call-out roster and subcontractor obligations.</t>
        </is>
      </c>
      <c r="E13" s="14" t="inlineStr">
        <is>
          <t>Wet-weather decisions fail when permits, drawings or contact ownership are stale.</t>
        </is>
      </c>
      <c r="F13" s="14" t="inlineStr">
        <is>
          <t>DMT NOC lifecycle [AD1]; Dubai Municipality [DB1]; NCEMA BCM [F14]</t>
        </is>
      </c>
      <c r="G13" s="22" t="inlineStr">
        <is>
          <t>All UAE</t>
        </is>
      </c>
      <c r="H13" s="8" t="inlineStr"/>
      <c r="I13" s="23" t="inlineStr">
        <is>
          <t>Not Started</t>
        </is>
      </c>
      <c r="J13" s="23" t="inlineStr"/>
      <c r="K13" s="8" t="inlineStr"/>
      <c r="L13" s="23" t="inlineStr"/>
      <c r="M13" s="23" t="inlineStr"/>
      <c r="N13" s="8" t="inlineStr"/>
    </row>
    <row r="14" ht="30" customHeight="1">
      <c r="A14" s="21" t="n">
        <v>7</v>
      </c>
      <c r="B14" s="14" t="inlineStr">
        <is>
          <t>A. Governance, Weather Monitoring &amp; Competence</t>
        </is>
      </c>
      <c r="C14" s="21" t="inlineStr">
        <is>
          <t>High</t>
        </is>
      </c>
      <c r="D14" s="14" t="inlineStr">
        <is>
          <t>Insert weather hold points into method statements, lift plans, excavation permits, confined-space permits and the temporary-works register.</t>
        </is>
      </c>
      <c r="E14" s="14" t="inlineStr">
        <is>
          <t>Places rain and wind decisions inside controlled work systems rather than a separate HSE notice.</t>
        </is>
      </c>
      <c r="F14" s="14" t="inlineStr">
        <is>
          <t>ADOSH code index [AD2]; HSE lifting [T8]</t>
        </is>
      </c>
      <c r="G14" s="22" t="inlineStr">
        <is>
          <t>All UAE</t>
        </is>
      </c>
      <c r="H14" s="8" t="inlineStr"/>
      <c r="I14" s="23" t="inlineStr">
        <is>
          <t>Not Started</t>
        </is>
      </c>
      <c r="J14" s="23" t="inlineStr"/>
      <c r="K14" s="8" t="inlineStr"/>
      <c r="L14" s="23" t="inlineStr"/>
      <c r="M14" s="23" t="inlineStr"/>
      <c r="N14" s="8" t="inlineStr"/>
    </row>
    <row r="15" ht="30" customHeight="1">
      <c r="A15" s="21" t="n">
        <v>8</v>
      </c>
      <c r="B15" s="14" t="inlineStr">
        <is>
          <t>A. Governance, Weather Monitoring &amp; Competence</t>
        </is>
      </c>
      <c r="C15" s="21" t="inlineStr">
        <is>
          <t>High</t>
        </is>
      </c>
      <c r="D15" s="14" t="inlineStr">
        <is>
          <t>Brief all workers in their own language on alarms, muster points, no-go flood routes and their right to refuse unsafe travel.</t>
        </is>
      </c>
      <c r="E15" s="14" t="inlineStr">
        <is>
          <t>A warning only works when it becomes understood action, including for workers without smartphone access.</t>
        </is>
      </c>
      <c r="F15" s="14" t="inlineStr">
        <is>
          <t>NCEMA [F2]; MOHRE circular [F6]</t>
        </is>
      </c>
      <c r="G15" s="22" t="inlineStr">
        <is>
          <t>All UAE</t>
        </is>
      </c>
      <c r="H15" s="8" t="inlineStr"/>
      <c r="I15" s="23" t="inlineStr">
        <is>
          <t>Not Started</t>
        </is>
      </c>
      <c r="J15" s="23" t="inlineStr"/>
      <c r="K15" s="8" t="inlineStr"/>
      <c r="L15" s="23" t="inlineStr"/>
      <c r="M15" s="23" t="inlineStr"/>
      <c r="N15" s="8" t="inlineStr"/>
    </row>
    <row r="16" ht="30" customHeight="1">
      <c r="A16" s="21" t="n">
        <v>9</v>
      </c>
      <c r="B16" s="14" t="inlineStr">
        <is>
          <t>A. Governance, Weather Monitoring &amp; Competence</t>
        </is>
      </c>
      <c r="C16" s="21" t="inlineStr">
        <is>
          <t>High</t>
        </is>
      </c>
      <c r="D16" s="14" t="inlineStr">
        <is>
          <t>Record site-level observations (water levels, pump status, ponding, access-road condition) alongside the forecast at each check.</t>
        </is>
      </c>
      <c r="E16" s="14" t="inlineStr">
        <is>
          <t>Local conditions, not the forecast alone, determine when the site becomes unsafe.</t>
        </is>
      </c>
      <c r="F16" s="14" t="inlineStr">
        <is>
          <t>Dubai Municipality weather response [EV7]; CIRIA [T9]</t>
        </is>
      </c>
      <c r="G16" s="22" t="inlineStr">
        <is>
          <t>All UAE</t>
        </is>
      </c>
      <c r="H16" s="8" t="inlineStr"/>
      <c r="I16" s="23" t="inlineStr">
        <is>
          <t>Not Started</t>
        </is>
      </c>
      <c r="J16" s="23" t="inlineStr"/>
      <c r="K16" s="8" t="inlineStr"/>
      <c r="L16" s="23" t="inlineStr"/>
      <c r="M16" s="23" t="inlineStr"/>
      <c r="N16" s="8" t="inlineStr"/>
    </row>
    <row r="17" ht="30" customHeight="1">
      <c r="A17" s="21" t="n">
        <v>10</v>
      </c>
      <c r="B17" s="14" t="inlineStr">
        <is>
          <t>A. Governance, Weather Monitoring &amp; Competence</t>
        </is>
      </c>
      <c r="C17" s="21" t="inlineStr">
        <is>
          <t>Medium</t>
        </is>
      </c>
      <c r="D17" s="14" t="inlineStr">
        <is>
          <t>Run and record a pre-season rain and flood drill with subcontractors and accommodation management, then close the corrective actions.</t>
        </is>
      </c>
      <c r="E17" s="14" t="inlineStr">
        <is>
          <t>Business-continuity practice expects exercises, reports and corrective action before the event.</t>
        </is>
      </c>
      <c r="F17" s="14" t="inlineStr">
        <is>
          <t>NCEMA BCM guide [F14]; MOI/NCEMA April 2024 response [EV2]</t>
        </is>
      </c>
      <c r="G17" s="22" t="inlineStr">
        <is>
          <t>All UAE</t>
        </is>
      </c>
      <c r="H17" s="8" t="inlineStr"/>
      <c r="I17" s="23" t="inlineStr">
        <is>
          <t>Not Started</t>
        </is>
      </c>
      <c r="J17" s="23" t="inlineStr"/>
      <c r="K17" s="8" t="inlineStr"/>
      <c r="L17" s="23" t="inlineStr"/>
      <c r="M17" s="23" t="inlineStr"/>
      <c r="N17" s="8" t="inlineStr"/>
    </row>
    <row r="18" ht="30" customHeight="1">
      <c r="A18" s="21" t="n">
        <v>11</v>
      </c>
      <c r="B18" s="14" t="inlineStr">
        <is>
          <t>B. Drainage, Flood Defence &amp; Dewatering</t>
        </is>
      </c>
      <c r="C18" s="21" t="inlineStr">
        <is>
          <t>Critical</t>
        </is>
      </c>
      <c r="D18" s="14" t="inlineStr">
        <is>
          <t>Produce a surveyed site flood plan showing contours, low points, overland flow routes, inlets, manholes, culverts, sumps and receiving points, and update it after every event.</t>
        </is>
      </c>
      <c r="E18" s="14" t="inlineStr">
        <is>
          <t>Pre-identifies how water reaches people, plant, pits and public infrastructure.</t>
        </is>
      </c>
      <c r="F18" s="14" t="inlineStr">
        <is>
          <t>DMT infrastructure guideline [AD1]; CIRIA SuDS construction [T9]</t>
        </is>
      </c>
      <c r="G18" s="22" t="inlineStr">
        <is>
          <t>All UAE</t>
        </is>
      </c>
      <c r="H18" s="8" t="inlineStr"/>
      <c r="I18" s="23" t="inlineStr">
        <is>
          <t>Not Started</t>
        </is>
      </c>
      <c r="J18" s="23" t="inlineStr"/>
      <c r="K18" s="8" t="inlineStr"/>
      <c r="L18" s="23" t="inlineStr"/>
      <c r="M18" s="23" t="inlineStr"/>
      <c r="N18" s="8" t="inlineStr"/>
    </row>
    <row r="19" ht="30" customHeight="1">
      <c r="A19" s="21" t="n">
        <v>12</v>
      </c>
      <c r="B19" s="14" t="inlineStr">
        <is>
          <t>B. Drainage, Flood Defence &amp; Dewatering</t>
        </is>
      </c>
      <c r="C19" s="21" t="inlineStr">
        <is>
          <t>High</t>
        </is>
      </c>
      <c r="D19" s="14" t="inlineStr">
        <is>
          <t>Verify approved drainage tie-ins, outfalls, invert levels and asset-owner or NOC conditions before any wet-season change; no ad-hoc connection to public drainage or sewer.</t>
        </is>
      </c>
      <c r="E19" s="14" t="inlineStr">
        <is>
          <t>Public drainage is not an implied construction discharge point.</t>
        </is>
      </c>
      <c r="F19" s="14" t="inlineStr">
        <is>
          <t>DMT [AD1]; Dubai Municipality utility services [DB1]</t>
        </is>
      </c>
      <c r="G19" s="22" t="inlineStr">
        <is>
          <t>All UAE</t>
        </is>
      </c>
      <c r="H19" s="8" t="inlineStr"/>
      <c r="I19" s="23" t="inlineStr">
        <is>
          <t>Not Started</t>
        </is>
      </c>
      <c r="J19" s="23" t="inlineStr"/>
      <c r="K19" s="8" t="inlineStr"/>
      <c r="L19" s="23" t="inlineStr"/>
      <c r="M19" s="23" t="inlineStr"/>
      <c r="N19" s="8" t="inlineStr"/>
    </row>
    <row r="20" ht="30" customHeight="1">
      <c r="A20" s="21" t="n">
        <v>13</v>
      </c>
      <c r="B20" s="14" t="inlineStr">
        <is>
          <t>B. Drainage, Flood Defence &amp; Dewatering</t>
        </is>
      </c>
      <c r="C20" s="21" t="inlineStr">
        <is>
          <t>Critical</t>
        </is>
      </c>
      <c r="D20" s="14" t="inlineStr">
        <is>
          <t>Keep the current written dewatering permit or NOC, routed drawing, pump schedule and discharge conditions at the pump station and site office.</t>
        </is>
      </c>
      <c r="E20" s="14" t="inlineStr">
        <is>
          <t>Authorities may control the pump, pipe, discharge point and sedimentation arrangement.</t>
        </is>
      </c>
      <c r="F20" s="14" t="inlineStr">
        <is>
          <t>Dubai Local Order No. 8/2002 Art. 27 [EN1]; DDA dewatering NOC [DB3]</t>
        </is>
      </c>
      <c r="G20" s="22" t="inlineStr">
        <is>
          <t>All UAE (permit-driven)</t>
        </is>
      </c>
      <c r="H20" s="8" t="inlineStr"/>
      <c r="I20" s="23" t="inlineStr">
        <is>
          <t>Not Started</t>
        </is>
      </c>
      <c r="J20" s="23" t="inlineStr"/>
      <c r="K20" s="8" t="inlineStr"/>
      <c r="L20" s="23" t="inlineStr"/>
      <c r="M20" s="23" t="inlineStr"/>
      <c r="N20" s="8" t="inlineStr"/>
    </row>
    <row r="21" ht="30" customHeight="1">
      <c r="A21" s="21" t="n">
        <v>14</v>
      </c>
      <c r="B21" s="14" t="inlineStr">
        <is>
          <t>B. Drainage, Flood Defence &amp; Dewatering</t>
        </is>
      </c>
      <c r="C21" s="21" t="inlineStr">
        <is>
          <t>Critical</t>
        </is>
      </c>
      <c r="D21" s="14" t="inlineStr">
        <is>
          <t>Test duty and standby pumps, float switches, generator backup, hoses, couplings and non-return valves before forecast rain and after every event.</t>
        </is>
      </c>
      <c r="E21" s="14" t="inlineStr">
        <is>
          <t>A single pump failure can rapidly inundate a pit, basement or access route.</t>
        </is>
      </c>
      <c r="F21" s="14" t="inlineStr">
        <is>
          <t>Dubai Municipality readiness reporting [EV7]; Dubai Municipality [DB1]</t>
        </is>
      </c>
      <c r="G21" s="22" t="inlineStr">
        <is>
          <t>All UAE</t>
        </is>
      </c>
      <c r="H21" s="8" t="inlineStr"/>
      <c r="I21" s="23" t="inlineStr">
        <is>
          <t>Not Started</t>
        </is>
      </c>
      <c r="J21" s="23" t="inlineStr"/>
      <c r="K21" s="8" t="inlineStr"/>
      <c r="L21" s="23" t="inlineStr"/>
      <c r="M21" s="23" t="inlineStr"/>
      <c r="N21" s="8" t="inlineStr"/>
    </row>
    <row r="22" ht="30" customHeight="1">
      <c r="A22" s="21" t="n">
        <v>15</v>
      </c>
      <c r="B22" s="14" t="inlineStr">
        <is>
          <t>B. Drainage, Flood Defence &amp; Dewatering</t>
        </is>
      </c>
      <c r="C22" s="21" t="inlineStr">
        <is>
          <t>High</t>
        </is>
      </c>
      <c r="D22" s="14" t="inlineStr">
        <is>
          <t>Provide protected, attended sumps with spare fuel, raised generator and pump platforms and automatic high-level alarms.</t>
        </is>
      </c>
      <c r="E22" s="14" t="inlineStr">
        <is>
          <t>Maintains removal capacity without turning the pump or fuel system into a flood or pollution source.</t>
        </is>
      </c>
      <c r="F22" s="14" t="inlineStr">
        <is>
          <t>Ajman MPDA permit context [AJ1]; CIRIA [T9]</t>
        </is>
      </c>
      <c r="G22" s="22" t="inlineStr">
        <is>
          <t>All UAE</t>
        </is>
      </c>
      <c r="H22" s="8" t="inlineStr"/>
      <c r="I22" s="23" t="inlineStr">
        <is>
          <t>Not Started</t>
        </is>
      </c>
      <c r="J22" s="23" t="inlineStr"/>
      <c r="K22" s="8" t="inlineStr"/>
      <c r="L22" s="23" t="inlineStr"/>
      <c r="M22" s="23" t="inlineStr"/>
      <c r="N22" s="8" t="inlineStr"/>
    </row>
    <row r="23" ht="30" customHeight="1">
      <c r="A23" s="21" t="n">
        <v>16</v>
      </c>
      <c r="B23" s="14" t="inlineStr">
        <is>
          <t>B. Drainage, Flood Defence &amp; Dewatering</t>
        </is>
      </c>
      <c r="C23" s="21" t="inlineStr">
        <is>
          <t>High</t>
        </is>
      </c>
      <c r="D23" s="14" t="inlineStr">
        <is>
          <t>Separate clean runoff from silty excavation water, oily water, concrete washout and sewage before any discharge.</t>
        </is>
      </c>
      <c r="E23" s="14" t="inlineStr">
        <is>
          <t>A clear appearance is not proof that water is clean or lawful to discharge.</t>
        </is>
      </c>
      <c r="F23" s="14" t="inlineStr">
        <is>
          <t>Dubai Local Order No. 8/2002 [EN1]; Dubai Green Building Regulations [EN2]</t>
        </is>
      </c>
      <c r="G23" s="22" t="inlineStr">
        <is>
          <t>All UAE</t>
        </is>
      </c>
      <c r="H23" s="8" t="inlineStr"/>
      <c r="I23" s="23" t="inlineStr">
        <is>
          <t>Not Started</t>
        </is>
      </c>
      <c r="J23" s="23" t="inlineStr"/>
      <c r="K23" s="8" t="inlineStr"/>
      <c r="L23" s="23" t="inlineStr"/>
      <c r="M23" s="23" t="inlineStr"/>
      <c r="N23" s="8" t="inlineStr"/>
    </row>
    <row r="24" ht="30" customHeight="1">
      <c r="A24" s="21" t="n">
        <v>17</v>
      </c>
      <c r="B24" s="14" t="inlineStr">
        <is>
          <t>B. Drainage, Flood Defence &amp; Dewatering</t>
        </is>
      </c>
      <c r="C24" s="21" t="inlineStr">
        <is>
          <t>High</t>
        </is>
      </c>
      <c r="D24" s="14" t="inlineStr">
        <is>
          <t>Pass approved dirty water through settlement or filtration and sample uncharacterised water before discharge.</t>
        </is>
      </c>
      <c r="E24" s="14" t="inlineStr">
        <is>
          <t>Silt and contaminants block networks and pollute receptors; permits can require treatment and monitoring.</t>
        </is>
      </c>
      <c r="F24" s="14" t="inlineStr">
        <is>
          <t>ADOSH CoP 29.0 [AD3]; Abu Dhabi DoE Water Quality Regulations 2025 [EN3]</t>
        </is>
      </c>
      <c r="G24" s="22" t="inlineStr">
        <is>
          <t>All UAE</t>
        </is>
      </c>
      <c r="H24" s="8" t="inlineStr"/>
      <c r="I24" s="23" t="inlineStr">
        <is>
          <t>Not Started</t>
        </is>
      </c>
      <c r="J24" s="23" t="inlineStr"/>
      <c r="K24" s="8" t="inlineStr"/>
      <c r="L24" s="23" t="inlineStr"/>
      <c r="M24" s="23" t="inlineStr"/>
      <c r="N24" s="8" t="inlineStr"/>
    </row>
    <row r="25" ht="30" customHeight="1">
      <c r="A25" s="21" t="n">
        <v>18</v>
      </c>
      <c r="B25" s="14" t="inlineStr">
        <is>
          <t>B. Drainage, Flood Defence &amp; Dewatering</t>
        </is>
      </c>
      <c r="C25" s="21" t="inlineStr">
        <is>
          <t>Critical</t>
        </is>
      </c>
      <c r="D25" s="14" t="inlineStr">
        <is>
          <t>Prohibit ad-hoc discharge to storm drains, sewers, roads, wadis, beaches, marine water or neighbouring plots.</t>
        </is>
      </c>
      <c r="E25" s="14" t="inlineStr">
        <is>
          <t>Federal law prohibits polluting discharge and a written receiving-route approval is required.</t>
        </is>
      </c>
      <c r="F25" s="14" t="inlineStr">
        <is>
          <t>Federal Law No. 24/1999 [F9]; Dubai Local Order No. 8/2002 [EN1]</t>
        </is>
      </c>
      <c r="G25" s="22" t="inlineStr">
        <is>
          <t>All UAE</t>
        </is>
      </c>
      <c r="H25" s="8" t="inlineStr"/>
      <c r="I25" s="23" t="inlineStr">
        <is>
          <t>Not Started</t>
        </is>
      </c>
      <c r="J25" s="23" t="inlineStr"/>
      <c r="K25" s="8" t="inlineStr"/>
      <c r="L25" s="23" t="inlineStr"/>
      <c r="M25" s="23" t="inlineStr"/>
      <c r="N25" s="8" t="inlineStr"/>
    </row>
    <row r="26" ht="30" customHeight="1">
      <c r="A26" s="21" t="n">
        <v>19</v>
      </c>
      <c r="B26" s="14" t="inlineStr">
        <is>
          <t>B. Drainage, Flood Defence &amp; Dewatering</t>
        </is>
      </c>
      <c r="C26" s="21" t="inlineStr">
        <is>
          <t>High</t>
        </is>
      </c>
      <c r="D26" s="14" t="inlineStr">
        <is>
          <t>Install silt fences, inlet protection, check dams, sediment traps and covered-stockpile controls before bulk earthworks begin.</t>
        </is>
      </c>
      <c r="E26" s="14" t="inlineStr">
        <is>
          <t>Controls need capacity before the first runoff, not after sediment reaches public inlets.</t>
        </is>
      </c>
      <c r="F26" s="14" t="inlineStr">
        <is>
          <t>CIRIA SuDS construction [T9]; Dubai Green Building Regulations [EN2]</t>
        </is>
      </c>
      <c r="G26" s="22" t="inlineStr">
        <is>
          <t>All UAE</t>
        </is>
      </c>
      <c r="H26" s="8" t="inlineStr"/>
      <c r="I26" s="23" t="inlineStr">
        <is>
          <t>Not Started</t>
        </is>
      </c>
      <c r="J26" s="23" t="inlineStr"/>
      <c r="K26" s="8" t="inlineStr"/>
      <c r="L26" s="23" t="inlineStr"/>
      <c r="M26" s="23" t="inlineStr"/>
      <c r="N26" s="8" t="inlineStr"/>
    </row>
    <row r="27" ht="30" customHeight="1">
      <c r="A27" s="21" t="n">
        <v>20</v>
      </c>
      <c r="B27" s="14" t="inlineStr">
        <is>
          <t>B. Drainage, Flood Defence &amp; Dewatering</t>
        </is>
      </c>
      <c r="C27" s="21" t="inlineStr">
        <is>
          <t>High</t>
        </is>
      </c>
      <c r="D27" s="14" t="inlineStr">
        <is>
          <t>Inspect and desilt traps, drains, gullies and temporary channels before and after every significant event.</t>
        </is>
      </c>
      <c r="E27" s="14" t="inlineStr">
        <is>
          <t>Sediment capacity is finite and debris-blocked inlets worsen urban flooding.</t>
        </is>
      </c>
      <c r="F27" s="14" t="inlineStr">
        <is>
          <t>Dubai post-rain pest and outlet programme [EV4]; Dubai Municipality readiness [EV7]</t>
        </is>
      </c>
      <c r="G27" s="22" t="inlineStr">
        <is>
          <t>All UAE</t>
        </is>
      </c>
      <c r="H27" s="8" t="inlineStr"/>
      <c r="I27" s="23" t="inlineStr">
        <is>
          <t>Not Started</t>
        </is>
      </c>
      <c r="J27" s="23" t="inlineStr"/>
      <c r="K27" s="8" t="inlineStr"/>
      <c r="L27" s="23" t="inlineStr"/>
      <c r="M27" s="23" t="inlineStr"/>
      <c r="N27" s="8" t="inlineStr"/>
    </row>
    <row r="28" ht="30" customHeight="1">
      <c r="A28" s="21" t="n">
        <v>21</v>
      </c>
      <c r="B28" s="14" t="inlineStr">
        <is>
          <t>B. Drainage, Flood Defence &amp; Dewatering</t>
        </is>
      </c>
      <c r="C28" s="21" t="inlineStr">
        <is>
          <t>High</t>
        </is>
      </c>
      <c r="D28" s="14" t="inlineStr">
        <is>
          <t>Secure hoses against traffic, scour and disconnection, never discharge at a slope toe, and fence and light basins, manholes and discharge points.</t>
        </is>
      </c>
      <c r="E28" s="14" t="inlineStr">
        <is>
          <t>Uncontrolled hose movement erodes ground, creates trip hazards and redirects flooding.</t>
        </is>
      </c>
      <c r="F28" s="14" t="inlineStr">
        <is>
          <t>HSE [T4]; RAK structural regulations [RK3]; Dubai Local Order No. 8/2002 [EN1]</t>
        </is>
      </c>
      <c r="G28" s="22" t="inlineStr">
        <is>
          <t>All UAE</t>
        </is>
      </c>
      <c r="H28" s="8" t="inlineStr"/>
      <c r="I28" s="23" t="inlineStr">
        <is>
          <t>Not Started</t>
        </is>
      </c>
      <c r="J28" s="23" t="inlineStr"/>
      <c r="K28" s="8" t="inlineStr"/>
      <c r="L28" s="23" t="inlineStr"/>
      <c r="M28" s="23" t="inlineStr"/>
      <c r="N28" s="8" t="inlineStr"/>
    </row>
    <row r="29" ht="30" customHeight="1">
      <c r="A29" s="21" t="n">
        <v>22</v>
      </c>
      <c r="B29" s="14" t="inlineStr">
        <is>
          <t>B. Drainage, Flood Defence &amp; Dewatering</t>
        </is>
      </c>
      <c r="C29" s="21" t="inlineStr">
        <is>
          <t>High</t>
        </is>
      </c>
      <c r="D29" s="14" t="inlineStr">
        <is>
          <t>Stop pumping and investigate if a settlement basin leaks or infiltrates, and keep an approved tanker or receiver contingency for water that cannot lawfully be discharged.</t>
        </is>
      </c>
      <c r="E29" s="14" t="inlineStr">
        <is>
          <t>Leakage undermines ground and spreads polluted water; contaminated water must not simply be transferred to the public system.</t>
        </is>
      </c>
      <c r="F29" s="14" t="inlineStr">
        <is>
          <t>Dubai Local Order No. 8/2002 Art. 29 [EN1]; Federal Law No. 24/1999 [F9]</t>
        </is>
      </c>
      <c r="G29" s="22" t="inlineStr">
        <is>
          <t>All UAE</t>
        </is>
      </c>
      <c r="H29" s="8" t="inlineStr"/>
      <c r="I29" s="23" t="inlineStr">
        <is>
          <t>Not Started</t>
        </is>
      </c>
      <c r="J29" s="23" t="inlineStr"/>
      <c r="K29" s="8" t="inlineStr"/>
      <c r="L29" s="23" t="inlineStr"/>
      <c r="M29" s="23" t="inlineStr"/>
      <c r="N29" s="8" t="inlineStr"/>
    </row>
    <row r="30" ht="30" customHeight="1">
      <c r="A30" s="21" t="n">
        <v>23</v>
      </c>
      <c r="B30" s="14" t="inlineStr">
        <is>
          <t>C. Low-Lying Areas, Excavations &amp; Ground Conditions</t>
        </is>
      </c>
      <c r="C30" s="21" t="inlineStr">
        <is>
          <t>High</t>
        </is>
      </c>
      <c r="D30" s="14" t="inlineStr">
        <is>
          <t>Map and mark flood-sensitive zones: basements, ramps, lift pits, shafts, tunnels, low road crossings and drainage depressions.</t>
        </is>
      </c>
      <c r="E30" s="14" t="inlineStr">
        <is>
          <t>These locations concentrate inflow and can trap workers or critical equipment.</t>
        </is>
      </c>
      <c r="F30" s="14" t="inlineStr">
        <is>
          <t>Dubai Municipality [DB1]; April 2024 response evidence [EV2]</t>
        </is>
      </c>
      <c r="G30" s="22" t="inlineStr">
        <is>
          <t>All UAE</t>
        </is>
      </c>
      <c r="H30" s="8" t="inlineStr"/>
      <c r="I30" s="23" t="inlineStr">
        <is>
          <t>Not Started</t>
        </is>
      </c>
      <c r="J30" s="23" t="inlineStr"/>
      <c r="K30" s="8" t="inlineStr"/>
      <c r="L30" s="23" t="inlineStr"/>
      <c r="M30" s="23" t="inlineStr"/>
      <c r="N30" s="8" t="inlineStr"/>
    </row>
    <row r="31" ht="30" customHeight="1">
      <c r="A31" s="21" t="n">
        <v>24</v>
      </c>
      <c r="B31" s="14" t="inlineStr">
        <is>
          <t>C. Low-Lying Areas, Excavations &amp; Ground Conditions</t>
        </is>
      </c>
      <c r="C31" s="21" t="inlineStr">
        <is>
          <t>Critical</t>
        </is>
      </c>
      <c r="D31" s="14" t="inlineStr">
        <is>
          <t>Set no-entry triggers for standing or accumulating water, visible runoff, pump failure, sloughing, cracking, bulging or loss of access.</t>
        </is>
      </c>
      <c r="E31" s="14" t="inlineStr">
        <is>
          <t>Each condition can indicate collapse, drowning or rescue risk.</t>
        </is>
      </c>
      <c r="F31" s="14" t="inlineStr">
        <is>
          <t>HSE [T4]; OSHA 2226 [T5]</t>
        </is>
      </c>
      <c r="G31" s="22" t="inlineStr">
        <is>
          <t>All UAE</t>
        </is>
      </c>
      <c r="H31" s="8" t="inlineStr"/>
      <c r="I31" s="23" t="inlineStr">
        <is>
          <t>Not Started</t>
        </is>
      </c>
      <c r="J31" s="23" t="inlineStr"/>
      <c r="K31" s="8" t="inlineStr"/>
      <c r="L31" s="23" t="inlineStr"/>
      <c r="M31" s="23" t="inlineStr"/>
      <c r="N31" s="8" t="inlineStr"/>
    </row>
    <row r="32" ht="30" customHeight="1">
      <c r="A32" s="21" t="n">
        <v>25</v>
      </c>
      <c r="B32" s="14" t="inlineStr">
        <is>
          <t>C. Low-Lying Areas, Excavations &amp; Ground Conditions</t>
        </is>
      </c>
      <c r="C32" s="21" t="inlineStr">
        <is>
          <t>Critical</t>
        </is>
      </c>
      <c r="D32" s="14" t="inlineStr">
        <is>
          <t>Barricade flooded excavations and prohibit wading or driving to gauge water depth.</t>
        </is>
      </c>
      <c r="E32" s="14" t="inlineStr">
        <is>
          <t>Floodwater conceals drop-offs, live services, contaminated water and unstable soil.</t>
        </is>
      </c>
      <c r="F32" s="14" t="inlineStr">
        <is>
          <t>NCEMA emergency guide [F4]; OSHA 2226 [T5]</t>
        </is>
      </c>
      <c r="G32" s="22" t="inlineStr">
        <is>
          <t>All UAE</t>
        </is>
      </c>
      <c r="H32" s="8" t="inlineStr"/>
      <c r="I32" s="23" t="inlineStr">
        <is>
          <t>Not Started</t>
        </is>
      </c>
      <c r="J32" s="23" t="inlineStr"/>
      <c r="K32" s="8" t="inlineStr"/>
      <c r="L32" s="23" t="inlineStr"/>
      <c r="M32" s="23" t="inlineStr"/>
      <c r="N32" s="8" t="inlineStr"/>
    </row>
    <row r="33" ht="30" customHeight="1">
      <c r="A33" s="21" t="n">
        <v>26</v>
      </c>
      <c r="B33" s="14" t="inlineStr">
        <is>
          <t>C. Low-Lying Areas, Excavations &amp; Ground Conditions</t>
        </is>
      </c>
      <c r="C33" s="21" t="inlineStr">
        <is>
          <t>Critical</t>
        </is>
      </c>
      <c r="D33" s="14" t="inlineStr">
        <is>
          <t>Inspect excavation faces, shoring, trench boxes, edges, ladders, spoil setbacks and adjacent structures before each shift and after any destabilising event.</t>
        </is>
      </c>
      <c r="E33" s="14" t="inlineStr">
        <is>
          <t>Water changes ground strength; ADOSH, HSE and OSHA all require competent reinspection after rain.</t>
        </is>
      </c>
      <c r="F33" s="14" t="inlineStr">
        <is>
          <t>ADOSH CoP 29.0 [AD3]; HSE [T4]; OSHA 2226 [T5]</t>
        </is>
      </c>
      <c r="G33" s="22" t="inlineStr">
        <is>
          <t>All UAE</t>
        </is>
      </c>
      <c r="H33" s="8" t="inlineStr"/>
      <c r="I33" s="23" t="inlineStr">
        <is>
          <t>Not Started</t>
        </is>
      </c>
      <c r="J33" s="23" t="inlineStr"/>
      <c r="K33" s="8" t="inlineStr"/>
      <c r="L33" s="23" t="inlineStr"/>
      <c r="M33" s="23" t="inlineStr"/>
      <c r="N33" s="8" t="inlineStr"/>
    </row>
    <row r="34" ht="30" customHeight="1">
      <c r="A34" s="21" t="n">
        <v>27</v>
      </c>
      <c r="B34" s="14" t="inlineStr">
        <is>
          <t>C. Low-Lying Areas, Excavations &amp; Ground Conditions</t>
        </is>
      </c>
      <c r="C34" s="21" t="inlineStr">
        <is>
          <t>High</t>
        </is>
      </c>
      <c r="D34" s="14" t="inlineStr">
        <is>
          <t>Keep spoil, vehicles, cranes and stockpiles outside engineered edge-exclusion distances.</t>
        </is>
      </c>
      <c r="E34" s="14" t="inlineStr">
        <is>
          <t>Surcharge combined with saturated soil can cause edge failure or collapse.</t>
        </is>
      </c>
      <c r="F34" s="14" t="inlineStr">
        <is>
          <t>RAK structural regulations [RK3]; HSE [T4]</t>
        </is>
      </c>
      <c r="G34" s="22" t="inlineStr">
        <is>
          <t>All UAE</t>
        </is>
      </c>
      <c r="H34" s="8" t="inlineStr"/>
      <c r="I34" s="23" t="inlineStr">
        <is>
          <t>Not Started</t>
        </is>
      </c>
      <c r="J34" s="23" t="inlineStr"/>
      <c r="K34" s="8" t="inlineStr"/>
      <c r="L34" s="23" t="inlineStr"/>
      <c r="M34" s="23" t="inlineStr"/>
      <c r="N34" s="8" t="inlineStr"/>
    </row>
    <row r="35" ht="30" customHeight="1">
      <c r="A35" s="21" t="n">
        <v>28</v>
      </c>
      <c r="B35" s="14" t="inlineStr">
        <is>
          <t>C. Low-Lying Areas, Excavations &amp; Ground Conditions</t>
        </is>
      </c>
      <c r="C35" s="21" t="inlineStr">
        <is>
          <t>High</t>
        </is>
      </c>
      <c r="D35" s="14" t="inlineStr">
        <is>
          <t>Obtain a geotechnical or temporary-works review before changing support, batter, haul road, working platform or dewatering arrangement after rain.</t>
        </is>
      </c>
      <c r="E35" s="14" t="inlineStr">
        <is>
          <t>Improvised wet-weather changes invalidate design assumptions and can transfer failure to adjacent property.</t>
        </is>
      </c>
      <c r="F35" s="14" t="inlineStr">
        <is>
          <t>HSE [T4]; RAK structural regulations [RK3]</t>
        </is>
      </c>
      <c r="G35" s="22" t="inlineStr">
        <is>
          <t>All UAE</t>
        </is>
      </c>
      <c r="H35" s="8" t="inlineStr"/>
      <c r="I35" s="23" t="inlineStr">
        <is>
          <t>Not Started</t>
        </is>
      </c>
      <c r="J35" s="23" t="inlineStr"/>
      <c r="K35" s="8" t="inlineStr"/>
      <c r="L35" s="23" t="inlineStr"/>
      <c r="M35" s="23" t="inlineStr"/>
      <c r="N35" s="8" t="inlineStr"/>
    </row>
    <row r="36" ht="30" customHeight="1">
      <c r="A36" s="21" t="n">
        <v>29</v>
      </c>
      <c r="B36" s="14" t="inlineStr">
        <is>
          <t>C. Low-Lying Areas, Excavations &amp; Ground Conditions</t>
        </is>
      </c>
      <c r="C36" s="21" t="inlineStr">
        <is>
          <t>Critical</t>
        </is>
      </c>
      <c r="D36" s="14" t="inlineStr">
        <is>
          <t>Maintain escape ladders and ramps above credible flood level and keep them clear.</t>
        </is>
      </c>
      <c r="E36" s="14" t="inlineStr">
        <is>
          <t>A flood can remove the normal exit before a worker reaches it.</t>
        </is>
      </c>
      <c r="F36" s="14" t="inlineStr">
        <is>
          <t>ADOSH CoP 29.0 [AD3]; OSHA 2226 [T5]</t>
        </is>
      </c>
      <c r="G36" s="22" t="inlineStr">
        <is>
          <t>All UAE</t>
        </is>
      </c>
      <c r="H36" s="8" t="inlineStr"/>
      <c r="I36" s="23" t="inlineStr">
        <is>
          <t>Not Started</t>
        </is>
      </c>
      <c r="J36" s="23" t="inlineStr"/>
      <c r="K36" s="8" t="inlineStr"/>
      <c r="L36" s="23" t="inlineStr"/>
      <c r="M36" s="23" t="inlineStr"/>
      <c r="N36" s="8" t="inlineStr"/>
    </row>
    <row r="37" ht="30" customHeight="1">
      <c r="A37" s="21" t="n">
        <v>30</v>
      </c>
      <c r="B37" s="14" t="inlineStr">
        <is>
          <t>C. Low-Lying Areas, Excavations &amp; Ground Conditions</t>
        </is>
      </c>
      <c r="C37" s="21" t="inlineStr">
        <is>
          <t>Critical</t>
        </is>
      </c>
      <c r="D37" s="14" t="inlineStr">
        <is>
          <t>Treat flooded shafts, manholes, tanks and storm drains as confined spaces: isolate inflows, test the atmosphere, provide an attendant and plan non-entry rescue.</t>
        </is>
      </c>
      <c r="E37" s="14" t="inlineStr">
        <is>
          <t>Rain and sewage create rapidly rising water and hazardous atmospheres.</t>
        </is>
      </c>
      <c r="F37" s="14" t="inlineStr">
        <is>
          <t>HSE L101 [T7]</t>
        </is>
      </c>
      <c r="G37" s="22" t="inlineStr">
        <is>
          <t>All UAE</t>
        </is>
      </c>
      <c r="H37" s="8" t="inlineStr"/>
      <c r="I37" s="23" t="inlineStr">
        <is>
          <t>Not Started</t>
        </is>
      </c>
      <c r="J37" s="23" t="inlineStr"/>
      <c r="K37" s="8" t="inlineStr"/>
      <c r="L37" s="23" t="inlineStr"/>
      <c r="M37" s="23" t="inlineStr"/>
      <c r="N37" s="8" t="inlineStr"/>
    </row>
    <row r="38" ht="30" customHeight="1">
      <c r="A38" s="21" t="n">
        <v>31</v>
      </c>
      <c r="B38" s="14" t="inlineStr">
        <is>
          <t>C. Low-Lying Areas, Excavations &amp; Ground Conditions</t>
        </is>
      </c>
      <c r="C38" s="21" t="inlineStr">
        <is>
          <t>Critical</t>
        </is>
      </c>
      <c r="D38" s="14" t="inlineStr">
        <is>
          <t>Prohibit rescue entry into a rising-water confined space; call the emergency services and use the planned rescue controls.</t>
        </is>
      </c>
      <c r="E38" s="14" t="inlineStr">
        <is>
          <t>Improvised rescuers are at high risk of multiple fatalities.</t>
        </is>
      </c>
      <c r="F38" s="14" t="inlineStr">
        <is>
          <t>HSE L101 [T7]; UAE emergency guidance [F12]</t>
        </is>
      </c>
      <c r="G38" s="22" t="inlineStr">
        <is>
          <t>All UAE</t>
        </is>
      </c>
      <c r="H38" s="8" t="inlineStr"/>
      <c r="I38" s="23" t="inlineStr">
        <is>
          <t>Not Started</t>
        </is>
      </c>
      <c r="J38" s="23" t="inlineStr"/>
      <c r="K38" s="8" t="inlineStr"/>
      <c r="L38" s="23" t="inlineStr"/>
      <c r="M38" s="23" t="inlineStr"/>
      <c r="N38" s="8" t="inlineStr"/>
    </row>
    <row r="39" ht="30" customHeight="1">
      <c r="A39" s="21" t="n">
        <v>32</v>
      </c>
      <c r="B39" s="14" t="inlineStr">
        <is>
          <t>C. Low-Lying Areas, Excavations &amp; Ground Conditions</t>
        </is>
      </c>
      <c r="C39" s="21" t="inlineStr">
        <is>
          <t>High</t>
        </is>
      </c>
      <c r="D39" s="14" t="inlineStr">
        <is>
          <t>Recheck crane mats, scaffold bases, temporary roads and MEWP platforms for bearing, washout and settlement after saturation.</t>
        </is>
      </c>
      <c r="E39" s="14" t="inlineStr">
        <is>
          <t>Surface appearance can conceal a soft or undermined layer.</t>
        </is>
      </c>
      <c r="F39" s="14" t="inlineStr">
        <is>
          <t>HSE [T4]; April 2024 response evidence [EV2]</t>
        </is>
      </c>
      <c r="G39" s="22" t="inlineStr">
        <is>
          <t>All UAE</t>
        </is>
      </c>
      <c r="H39" s="8" t="inlineStr"/>
      <c r="I39" s="23" t="inlineStr">
        <is>
          <t>Not Started</t>
        </is>
      </c>
      <c r="J39" s="23" t="inlineStr"/>
      <c r="K39" s="8" t="inlineStr"/>
      <c r="L39" s="23" t="inlineStr"/>
      <c r="M39" s="23" t="inlineStr"/>
      <c r="N39" s="8" t="inlineStr"/>
    </row>
    <row r="40" ht="30" customHeight="1">
      <c r="A40" s="21" t="n">
        <v>33</v>
      </c>
      <c r="B40" s="14" t="inlineStr">
        <is>
          <t>C. Low-Lying Areas, Excavations &amp; Ground Conditions</t>
        </is>
      </c>
      <c r="C40" s="21" t="inlineStr">
        <is>
          <t>Critical</t>
        </is>
      </c>
      <c r="D40" s="14" t="inlineStr">
        <is>
          <t>Ras Al Khaimah: follow the soil report, keep open-cut slopes within 30 degrees unless an approved design permits otherwise, and dewater to at least 1 m below target formation where groundwater sits above it.</t>
        </is>
      </c>
      <c r="E40" s="14" t="inlineStr">
        <is>
          <t>These are specific RAK structural-regulation values that must be reflected in the permit and design.</t>
        </is>
      </c>
      <c r="F40" s="14" t="inlineStr">
        <is>
          <t>RAK structural regulations [RK3]</t>
        </is>
      </c>
      <c r="G40" s="22" t="inlineStr">
        <is>
          <t>Ras Al Khaimah</t>
        </is>
      </c>
      <c r="H40" s="8" t="inlineStr"/>
      <c r="I40" s="23" t="inlineStr">
        <is>
          <t>Not Started</t>
        </is>
      </c>
      <c r="J40" s="23" t="inlineStr"/>
      <c r="K40" s="8" t="inlineStr"/>
      <c r="L40" s="23" t="inlineStr"/>
      <c r="M40" s="23" t="inlineStr"/>
      <c r="N40" s="8" t="inlineStr"/>
    </row>
    <row r="41" ht="30" customHeight="1">
      <c r="A41" s="21" t="n">
        <v>34</v>
      </c>
      <c r="B41" s="14" t="inlineStr">
        <is>
          <t>C. Low-Lying Areas, Excavations &amp; Ground Conditions</t>
        </is>
      </c>
      <c r="C41" s="21" t="inlineStr">
        <is>
          <t>Critical</t>
        </is>
      </c>
      <c r="D41" s="14" t="inlineStr">
        <is>
          <t>On wadi and mountain sites (Ras Al Khaimah, Fujairah, Al Ain), map the upstream catchment, valley mouths, culverts and safe high ground, and keep laydown, parking and worker routes out of wadis and flow paths.</t>
        </is>
      </c>
      <c r="E41" s="14" t="inlineStr">
        <is>
          <t>Runoff and debris can arrive from storms outside the worksite, even when rain at the plot is light.</t>
        </is>
      </c>
      <c r="F41" s="14" t="inlineStr">
        <is>
          <t>RAK Sustainable Community Guidelines [RK7]; Fujairah PWAD [FU2]; NCEMA [F4]</t>
        </is>
      </c>
      <c r="G41" s="22" t="inlineStr">
        <is>
          <t>RAK / Fujairah / Al Ain</t>
        </is>
      </c>
      <c r="H41" s="8" t="inlineStr"/>
      <c r="I41" s="23" t="inlineStr">
        <is>
          <t>Not Started</t>
        </is>
      </c>
      <c r="J41" s="23" t="inlineStr"/>
      <c r="K41" s="8" t="inlineStr"/>
      <c r="L41" s="23" t="inlineStr"/>
      <c r="M41" s="23" t="inlineStr"/>
      <c r="N41" s="8" t="inlineStr"/>
    </row>
    <row r="42" ht="30" customHeight="1">
      <c r="A42" s="21" t="n">
        <v>35</v>
      </c>
      <c r="B42" s="14" t="inlineStr">
        <is>
          <t>D. Electrical Safety &amp; Temporary Power</t>
        </is>
      </c>
      <c r="C42" s="21" t="inlineStr">
        <is>
          <t>High</t>
        </is>
      </c>
      <c r="D42" s="14" t="inlineStr">
        <is>
          <t>Maintain a current controlled single-line diagram covering all temporary distribution and isolation points.</t>
        </is>
      </c>
      <c r="E42" s="14" t="inlineStr">
        <is>
          <t>Rapid isolation and post-event testing are impossible when circuits cannot be traced.</t>
        </is>
      </c>
      <c r="F42" s="14" t="inlineStr">
        <is>
          <t>IEC 60364-7-704 [T1]; HSE HSG141 [T2]</t>
        </is>
      </c>
      <c r="G42" s="22" t="inlineStr">
        <is>
          <t>All UAE</t>
        </is>
      </c>
      <c r="H42" s="8" t="inlineStr"/>
      <c r="I42" s="23" t="inlineStr">
        <is>
          <t>Not Started</t>
        </is>
      </c>
      <c r="J42" s="23" t="inlineStr"/>
      <c r="K42" s="8" t="inlineStr"/>
      <c r="L42" s="23" t="inlineStr"/>
      <c r="M42" s="23" t="inlineStr"/>
      <c r="N42" s="8" t="inlineStr"/>
    </row>
    <row r="43" ht="30" customHeight="1">
      <c r="A43" s="21" t="n">
        <v>36</v>
      </c>
      <c r="B43" s="14" t="inlineStr">
        <is>
          <t>D. Electrical Safety &amp; Temporary Power</t>
        </is>
      </c>
      <c r="C43" s="21" t="inlineStr">
        <is>
          <t>Critical</t>
        </is>
      </c>
      <c r="D43" s="14" t="inlineStr">
        <is>
          <t>Elevate distribution boards, generators, transformers, welders, joints and cable reels above credible flood and ponding level.</t>
        </is>
      </c>
      <c r="E43" s="14" t="inlineStr">
        <is>
          <t>Reduces water ingress, shock, fire and equipment-failure risk.</t>
        </is>
      </c>
      <c r="F43" s="14" t="inlineStr">
        <is>
          <t>ADOSH CoP 15.0 [AD4]; DEWA rainy-season guidance [DB5]</t>
        </is>
      </c>
      <c r="G43" s="22" t="inlineStr">
        <is>
          <t>All UAE</t>
        </is>
      </c>
      <c r="H43" s="8" t="inlineStr"/>
      <c r="I43" s="23" t="inlineStr">
        <is>
          <t>Not Started</t>
        </is>
      </c>
      <c r="J43" s="23" t="inlineStr"/>
      <c r="K43" s="8" t="inlineStr"/>
      <c r="L43" s="23" t="inlineStr"/>
      <c r="M43" s="23" t="inlineStr"/>
      <c r="N43" s="8" t="inlineStr"/>
    </row>
    <row r="44" ht="30" customHeight="1">
      <c r="A44" s="21" t="n">
        <v>37</v>
      </c>
      <c r="B44" s="14" t="inlineStr">
        <is>
          <t>D. Electrical Safety &amp; Temporary Power</t>
        </is>
      </c>
      <c r="C44" s="21" t="inlineStr">
        <is>
          <t>High</t>
        </is>
      </c>
      <c r="D44" s="14" t="inlineStr">
        <is>
          <t>Use enclosures, couplers and cable routes suited to the actual wet exposure and keep joints out of puddles and traffic routes.</t>
        </is>
      </c>
      <c r="E44" s="14" t="inlineStr">
        <is>
          <t>An IP rating does not make damaged or immersed equipment safe.</t>
        </is>
      </c>
      <c r="F44" s="14" t="inlineStr">
        <is>
          <t>IEC 60364-7-704 [T1]; HSE HSG141 [T2]</t>
        </is>
      </c>
      <c r="G44" s="22" t="inlineStr">
        <is>
          <t>All UAE</t>
        </is>
      </c>
      <c r="H44" s="8" t="inlineStr"/>
      <c r="I44" s="23" t="inlineStr">
        <is>
          <t>Not Started</t>
        </is>
      </c>
      <c r="J44" s="23" t="inlineStr"/>
      <c r="K44" s="8" t="inlineStr"/>
      <c r="L44" s="23" t="inlineStr"/>
      <c r="M44" s="23" t="inlineStr"/>
      <c r="N44" s="8" t="inlineStr"/>
    </row>
    <row r="45" ht="30" customHeight="1">
      <c r="A45" s="21" t="n">
        <v>38</v>
      </c>
      <c r="B45" s="14" t="inlineStr">
        <is>
          <t>D. Electrical Safety &amp; Temporary Power</t>
        </is>
      </c>
      <c r="C45" s="21" t="inlineStr">
        <is>
          <t>Critical</t>
        </is>
      </c>
      <c r="D45" s="14" t="inlineStr">
        <is>
          <t>Provide RCD, RCBO or GFCI protection, earthing and bonding, and routine functional testing with recorded results.</t>
        </is>
      </c>
      <c r="E45" s="14" t="inlineStr">
        <is>
          <t>Residual-current protection complements but never replaces earthing and inspection.</t>
        </is>
      </c>
      <c r="F45" s="14" t="inlineStr">
        <is>
          <t>ADOSH CoP 15.0 [AD4]; IEC 60364-7-704 [T1]</t>
        </is>
      </c>
      <c r="G45" s="22" t="inlineStr">
        <is>
          <t>All UAE</t>
        </is>
      </c>
      <c r="H45" s="8" t="inlineStr"/>
      <c r="I45" s="23" t="inlineStr">
        <is>
          <t>Not Started</t>
        </is>
      </c>
      <c r="J45" s="23" t="inlineStr"/>
      <c r="K45" s="8" t="inlineStr"/>
      <c r="L45" s="23" t="inlineStr"/>
      <c r="M45" s="23" t="inlineStr"/>
      <c r="N45" s="8" t="inlineStr"/>
    </row>
    <row r="46" ht="30" customHeight="1">
      <c r="A46" s="21" t="n">
        <v>39</v>
      </c>
      <c r="B46" s="14" t="inlineStr">
        <is>
          <t>D. Electrical Safety &amp; Temporary Power</t>
        </is>
      </c>
      <c r="C46" s="21" t="inlineStr">
        <is>
          <t>High</t>
        </is>
      </c>
      <c r="D46" s="14" t="inlineStr">
        <is>
          <t>Abu Dhabi: verify the ADOSH temporary 110 V construction-supply and residual-current protection requirements. Treat 110 V as an emirate and design control, not a national rule.</t>
        </is>
      </c>
      <c r="E46" s="14" t="inlineStr">
        <is>
          <t>Applying a UK or single-emirate practice nationally can create a false compliance claim.</t>
        </is>
      </c>
      <c r="F46" s="14" t="inlineStr">
        <is>
          <t>ADOSH CoP 15.0 [AD4]; IEC 60364-7-704 [T1]</t>
        </is>
      </c>
      <c r="G46" s="22" t="inlineStr">
        <is>
          <t>Abu Dhabi</t>
        </is>
      </c>
      <c r="H46" s="8" t="inlineStr"/>
      <c r="I46" s="23" t="inlineStr">
        <is>
          <t>Not Started</t>
        </is>
      </c>
      <c r="J46" s="23" t="inlineStr"/>
      <c r="K46" s="8" t="inlineStr"/>
      <c r="L46" s="23" t="inlineStr"/>
      <c r="M46" s="23" t="inlineStr"/>
      <c r="N46" s="8" t="inlineStr"/>
    </row>
    <row r="47" ht="30" customHeight="1">
      <c r="A47" s="21" t="n">
        <v>40</v>
      </c>
      <c r="B47" s="14" t="inlineStr">
        <is>
          <t>D. Electrical Safety &amp; Temporary Power</t>
        </is>
      </c>
      <c r="C47" s="21" t="inlineStr">
        <is>
          <t>High</t>
        </is>
      </c>
      <c r="D47" s="14" t="inlineStr">
        <is>
          <t>Use only authority-approved temporary connections and registered or competent electrical contractors where required.</t>
        </is>
      </c>
      <c r="E47" s="14" t="inlineStr">
        <is>
          <t>Utility or free-zone approval is separate from a contractor's internal HSE inspection.</t>
        </is>
      </c>
      <c r="F47" s="14" t="inlineStr">
        <is>
          <t>SEWA [SH4]; RAKEZ HS&amp;E Regulations [RK6]; EtihadWE [FU4]</t>
        </is>
      </c>
      <c r="G47" s="22" t="inlineStr">
        <is>
          <t>All UAE</t>
        </is>
      </c>
      <c r="H47" s="8" t="inlineStr"/>
      <c r="I47" s="23" t="inlineStr">
        <is>
          <t>Not Started</t>
        </is>
      </c>
      <c r="J47" s="23" t="inlineStr"/>
      <c r="K47" s="8" t="inlineStr"/>
      <c r="L47" s="23" t="inlineStr"/>
      <c r="M47" s="23" t="inlineStr"/>
      <c r="N47" s="8" t="inlineStr"/>
    </row>
    <row r="48" ht="30" customHeight="1">
      <c r="A48" s="21" t="n">
        <v>41</v>
      </c>
      <c r="B48" s="14" t="inlineStr">
        <is>
          <t>D. Electrical Safety &amp; Temporary Power</t>
        </is>
      </c>
      <c r="C48" s="21" t="inlineStr">
        <is>
          <t>Critical</t>
        </is>
      </c>
      <c r="D48" s="14" t="inlineStr">
        <is>
          <t>Isolate, lock and tag, and prove dead any flooded or water-affected circuit before access or drying.</t>
        </is>
      </c>
      <c r="E48" s="14" t="inlineStr">
        <is>
          <t>Wet equipment can remain energised; a trip or power loss is not proof of isolation.</t>
        </is>
      </c>
      <c r="F48" s="14" t="inlineStr">
        <is>
          <t>DEWA guidance [DB5]; HSE HSG141 [T2]</t>
        </is>
      </c>
      <c r="G48" s="22" t="inlineStr">
        <is>
          <t>All UAE</t>
        </is>
      </c>
      <c r="H48" s="8" t="inlineStr"/>
      <c r="I48" s="23" t="inlineStr">
        <is>
          <t>Not Started</t>
        </is>
      </c>
      <c r="J48" s="23" t="inlineStr"/>
      <c r="K48" s="8" t="inlineStr"/>
      <c r="L48" s="23" t="inlineStr"/>
      <c r="M48" s="23" t="inlineStr"/>
      <c r="N48" s="8" t="inlineStr"/>
    </row>
    <row r="49" ht="30" customHeight="1">
      <c r="A49" s="21" t="n">
        <v>42</v>
      </c>
      <c r="B49" s="14" t="inlineStr">
        <is>
          <t>D. Electrical Safety &amp; Temporary Power</t>
        </is>
      </c>
      <c r="C49" s="21" t="inlineStr">
        <is>
          <t>High</t>
        </is>
      </c>
      <c r="D49" s="14" t="inlineStr">
        <is>
          <t>Quarantine submerged equipment of unknown condition and test, repair or replace it before return to service; drying is not a test.</t>
        </is>
      </c>
      <c r="E49" s="14" t="inlineStr">
        <is>
          <t>Drying alone does not establish insulation, earthing, enclosure or downstream integrity.</t>
        </is>
      </c>
      <c r="F49" s="14" t="inlineStr">
        <is>
          <t>IET Code of Practice [T3]; DEWA guidance [DB5]</t>
        </is>
      </c>
      <c r="G49" s="22" t="inlineStr">
        <is>
          <t>All UAE</t>
        </is>
      </c>
      <c r="H49" s="8" t="inlineStr"/>
      <c r="I49" s="23" t="inlineStr">
        <is>
          <t>Not Started</t>
        </is>
      </c>
      <c r="J49" s="23" t="inlineStr"/>
      <c r="K49" s="8" t="inlineStr"/>
      <c r="L49" s="23" t="inlineStr"/>
      <c r="M49" s="23" t="inlineStr"/>
      <c r="N49" s="8" t="inlineStr"/>
    </row>
    <row r="50" ht="30" customHeight="1">
      <c r="A50" s="21" t="n">
        <v>43</v>
      </c>
      <c r="B50" s="14" t="inlineStr">
        <is>
          <t>D. Electrical Safety &amp; Temporary Power</t>
        </is>
      </c>
      <c r="C50" s="21" t="inlineStr">
        <is>
          <t>Critical</t>
        </is>
      </c>
      <c r="D50" s="14" t="inlineStr">
        <is>
          <t>Require a competent electrician's recorded inspection and test before re-energisation after any water ingress.</t>
        </is>
      </c>
      <c r="E50" s="14" t="inlineStr">
        <is>
          <t>Post-event return to service needs a positive technical acceptance, not elapsed time.</t>
        </is>
      </c>
      <c r="F50" s="14" t="inlineStr">
        <is>
          <t>DEWA circulars [DB6]; IET Code of Practice [T3]</t>
        </is>
      </c>
      <c r="G50" s="22" t="inlineStr">
        <is>
          <t>All UAE</t>
        </is>
      </c>
      <c r="H50" s="8" t="inlineStr"/>
      <c r="I50" s="23" t="inlineStr">
        <is>
          <t>Not Started</t>
        </is>
      </c>
      <c r="J50" s="23" t="inlineStr"/>
      <c r="K50" s="8" t="inlineStr"/>
      <c r="L50" s="23" t="inlineStr"/>
      <c r="M50" s="23" t="inlineStr"/>
      <c r="N50" s="8" t="inlineStr"/>
    </row>
    <row r="51" ht="30" customHeight="1">
      <c r="A51" s="21" t="n">
        <v>44</v>
      </c>
      <c r="B51" s="14" t="inlineStr">
        <is>
          <t>D. Electrical Safety &amp; Temporary Power</t>
        </is>
      </c>
      <c r="C51" s="21" t="inlineStr">
        <is>
          <t>High</t>
        </is>
      </c>
      <c r="D51" s="14" t="inlineStr">
        <is>
          <t>Protect and raise cable crossings, inspect plugs, leads and hand tools after rain and remove damaged items from service.</t>
        </is>
      </c>
      <c r="E51" s="14" t="inlineStr">
        <is>
          <t>Standing water and vehicle damage combine to create shock and fire risk.</t>
        </is>
      </c>
      <c r="F51" s="14" t="inlineStr">
        <is>
          <t>ADOSH CoP 15.0 [AD4]; HSE HSG141 [T2]</t>
        </is>
      </c>
      <c r="G51" s="22" t="inlineStr">
        <is>
          <t>All UAE</t>
        </is>
      </c>
      <c r="H51" s="8" t="inlineStr"/>
      <c r="I51" s="23" t="inlineStr">
        <is>
          <t>Not Started</t>
        </is>
      </c>
      <c r="J51" s="23" t="inlineStr"/>
      <c r="K51" s="8" t="inlineStr"/>
      <c r="L51" s="23" t="inlineStr"/>
      <c r="M51" s="23" t="inlineStr"/>
      <c r="N51" s="8" t="inlineStr"/>
    </row>
    <row r="52" ht="30" customHeight="1">
      <c r="A52" s="21" t="n">
        <v>45</v>
      </c>
      <c r="B52" s="14" t="inlineStr">
        <is>
          <t>D. Electrical Safety &amp; Temporary Power</t>
        </is>
      </c>
      <c r="C52" s="21" t="inlineStr">
        <is>
          <t>Critical</t>
        </is>
      </c>
      <c r="D52" s="14" t="inlineStr">
        <is>
          <t>Suspend exposed electrical work during lightning, take shelter away from metal and electrical contact, and inspect lightning protection, earthing and tower cranes after a suspected strike.</t>
        </is>
      </c>
      <c r="E52" s="14" t="inlineStr">
        <is>
          <t>NCEMA warns that lightning damages equipment and creates direct electrical hazards.</t>
        </is>
      </c>
      <c r="F52" s="14" t="inlineStr">
        <is>
          <t>NCEMA [F4]; IEC 60364-7-704 [T1]</t>
        </is>
      </c>
      <c r="G52" s="22" t="inlineStr">
        <is>
          <t>All UAE</t>
        </is>
      </c>
      <c r="H52" s="8" t="inlineStr"/>
      <c r="I52" s="23" t="inlineStr">
        <is>
          <t>Not Started</t>
        </is>
      </c>
      <c r="J52" s="23" t="inlineStr"/>
      <c r="K52" s="8" t="inlineStr"/>
      <c r="L52" s="23" t="inlineStr"/>
      <c r="M52" s="23" t="inlineStr"/>
      <c r="N52" s="8" t="inlineStr"/>
    </row>
    <row r="53" ht="30" customHeight="1">
      <c r="A53" s="21" t="n">
        <v>46</v>
      </c>
      <c r="B53" s="14" t="inlineStr">
        <is>
          <t>D. Electrical Safety &amp; Temporary Power</t>
        </is>
      </c>
      <c r="C53" s="21" t="inlineStr">
        <is>
          <t>High</t>
        </is>
      </c>
      <c r="D53" s="14" t="inlineStr">
        <is>
          <t>Provide emergency lighting and protected, elevated isolation access, post the serving-utility emergency route, and protect and identify buried or damaged services before excavation or dewatering.</t>
        </is>
      </c>
      <c r="E53" s="14" t="inlineStr">
        <is>
          <t>Evacuation and isolation must remain possible when normal power and access are impaired.</t>
        </is>
      </c>
      <c r="F53" s="14" t="inlineStr">
        <is>
          <t>UAE Fire and Life Safety Code [DB7]; Civil Defence Decree-Law 35/2024 [F5]; EtihadWE [AJ3]</t>
        </is>
      </c>
      <c r="G53" s="22" t="inlineStr">
        <is>
          <t>All UAE</t>
        </is>
      </c>
      <c r="H53" s="8" t="inlineStr"/>
      <c r="I53" s="23" t="inlineStr">
        <is>
          <t>Not Started</t>
        </is>
      </c>
      <c r="J53" s="23" t="inlineStr"/>
      <c r="K53" s="8" t="inlineStr"/>
      <c r="L53" s="23" t="inlineStr"/>
      <c r="M53" s="23" t="inlineStr"/>
      <c r="N53" s="8" t="inlineStr"/>
    </row>
    <row r="54" ht="30" customHeight="1">
      <c r="A54" s="21" t="n">
        <v>47</v>
      </c>
      <c r="B54" s="14" t="inlineStr">
        <is>
          <t>E. Lifting, Plant, Scaffolding &amp; Temporary Structures</t>
        </is>
      </c>
      <c r="C54" s="21" t="inlineStr">
        <is>
          <t>Critical</t>
        </is>
      </c>
      <c r="D54" s="14" t="inlineStr">
        <is>
          <t>State manufacturer wind limits, crane configuration, anemometer location and alarm and stop levels in every lift plan.</t>
        </is>
      </c>
      <c r="E54" s="14" t="inlineStr">
        <is>
          <t>Crane wind limits are equipment, load and configuration specific; generic internet values do not govern.</t>
        </is>
      </c>
      <c r="F54" s="14" t="inlineStr">
        <is>
          <t>ADOSH CoP 34.0 [AD6]; HSE lifting [T8]</t>
        </is>
      </c>
      <c r="G54" s="22" t="inlineStr">
        <is>
          <t>All UAE</t>
        </is>
      </c>
      <c r="H54" s="8" t="inlineStr"/>
      <c r="I54" s="23" t="inlineStr">
        <is>
          <t>Not Started</t>
        </is>
      </c>
      <c r="J54" s="23" t="inlineStr"/>
      <c r="K54" s="8" t="inlineStr"/>
      <c r="L54" s="23" t="inlineStr"/>
      <c r="M54" s="23" t="inlineStr"/>
      <c r="N54" s="8" t="inlineStr"/>
    </row>
    <row r="55" ht="30" customHeight="1">
      <c r="A55" s="21" t="n">
        <v>48</v>
      </c>
      <c r="B55" s="14" t="inlineStr">
        <is>
          <t>E. Lifting, Plant, Scaffolding &amp; Temporary Structures</t>
        </is>
      </c>
      <c r="C55" s="21" t="inlineStr">
        <is>
          <t>Critical</t>
        </is>
      </c>
      <c r="D55" s="14" t="inlineStr">
        <is>
          <t>Abu Dhabi: cease lifting when recorded wind speed or gusts exceed 38 km/h (20.5 knots), and always apply the lowest of authority, manufacturer, lift-plan and design limits.</t>
        </is>
      </c>
      <c r="E55" s="14" t="inlineStr">
        <is>
          <t>ADOSH CoP 34.0 provides a verified emirate-specific threshold.</t>
        </is>
      </c>
      <c r="F55" s="14" t="inlineStr">
        <is>
          <t>ADOSH CoP 34.0 [AD6]</t>
        </is>
      </c>
      <c r="G55" s="22" t="inlineStr">
        <is>
          <t>Abu Dhabi</t>
        </is>
      </c>
      <c r="H55" s="8" t="inlineStr"/>
      <c r="I55" s="23" t="inlineStr">
        <is>
          <t>Not Started</t>
        </is>
      </c>
      <c r="J55" s="23" t="inlineStr"/>
      <c r="K55" s="8" t="inlineStr"/>
      <c r="L55" s="23" t="inlineStr"/>
      <c r="M55" s="23" t="inlineStr"/>
      <c r="N55" s="8" t="inlineStr"/>
    </row>
    <row r="56" ht="30" customHeight="1">
      <c r="A56" s="21" t="n">
        <v>49</v>
      </c>
      <c r="B56" s="14" t="inlineStr">
        <is>
          <t>E. Lifting, Plant, Scaffolding &amp; Temporary Structures</t>
        </is>
      </c>
      <c r="C56" s="21" t="inlineStr">
        <is>
          <t>High</t>
        </is>
      </c>
      <c r="D56" s="14" t="inlineStr">
        <is>
          <t>Provide and brief daily meteorological information to crane operators and lifting supervisors, and verify that anemometers are working.</t>
        </is>
      </c>
      <c r="E56" s="14" t="inlineStr">
        <is>
          <t>ADOSH CoP 34.0 specifically requires anemometers and daily meteorological reports.</t>
        </is>
      </c>
      <c r="F56" s="14" t="inlineStr">
        <is>
          <t>ADOSH CoP 34.0 [AD6]</t>
        </is>
      </c>
      <c r="G56" s="22" t="inlineStr">
        <is>
          <t>Abu Dhabi</t>
        </is>
      </c>
      <c r="H56" s="8" t="inlineStr"/>
      <c r="I56" s="23" t="inlineStr">
        <is>
          <t>Not Started</t>
        </is>
      </c>
      <c r="J56" s="23" t="inlineStr"/>
      <c r="K56" s="8" t="inlineStr"/>
      <c r="L56" s="23" t="inlineStr"/>
      <c r="M56" s="23" t="inlineStr"/>
      <c r="N56" s="8" t="inlineStr"/>
    </row>
    <row r="57" ht="30" customHeight="1">
      <c r="A57" s="21" t="n">
        <v>50</v>
      </c>
      <c r="B57" s="14" t="inlineStr">
        <is>
          <t>E. Lifting, Plant, Scaffolding &amp; Temporary Structures</t>
        </is>
      </c>
      <c r="C57" s="21" t="inlineStr">
        <is>
          <t>Critical</t>
        </is>
      </c>
      <c r="D57" s="14" t="inlineStr">
        <is>
          <t>Stop exposed lifting immediately for lightning, unsafe visibility, uncontrolled load swing, flooded access or unstable ground.</t>
        </is>
      </c>
      <c r="E57" s="14" t="inlineStr">
        <is>
          <t>Wind speed is not the only weather mechanism that invalidates a lift plan.</t>
        </is>
      </c>
      <c r="F57" s="14" t="inlineStr">
        <is>
          <t>NCEMA [F4]; HSE lifting [T8]</t>
        </is>
      </c>
      <c r="G57" s="22" t="inlineStr">
        <is>
          <t>All UAE</t>
        </is>
      </c>
      <c r="H57" s="8" t="inlineStr"/>
      <c r="I57" s="23" t="inlineStr">
        <is>
          <t>Not Started</t>
        </is>
      </c>
      <c r="J57" s="23" t="inlineStr"/>
      <c r="K57" s="8" t="inlineStr"/>
      <c r="L57" s="23" t="inlineStr"/>
      <c r="M57" s="23" t="inlineStr"/>
      <c r="N57" s="8" t="inlineStr"/>
    </row>
    <row r="58" ht="30" customHeight="1">
      <c r="A58" s="21" t="n">
        <v>51</v>
      </c>
      <c r="B58" s="14" t="inlineStr">
        <is>
          <t>E. Lifting, Plant, Scaffolding &amp; Temporary Structures</t>
        </is>
      </c>
      <c r="C58" s="21" t="inlineStr">
        <is>
          <t>High</t>
        </is>
      </c>
      <c r="D58" s="14" t="inlineStr">
        <is>
          <t>Secure cranes, hoists and MEWPs in the manufacturer-approved out-of-service or storm configuration before conditions worsen.</t>
        </is>
      </c>
      <c r="E58" s="14" t="inlineStr">
        <is>
          <t>A crane's restraint and slewing arrangement is manufacturer-specific and must be applied in advance.</t>
        </is>
      </c>
      <c r="F58" s="14" t="inlineStr">
        <is>
          <t>HSE lifting [T8]; Port of Fujairah marine notice [FU7]</t>
        </is>
      </c>
      <c r="G58" s="22" t="inlineStr">
        <is>
          <t>All UAE</t>
        </is>
      </c>
      <c r="H58" s="8" t="inlineStr"/>
      <c r="I58" s="23" t="inlineStr">
        <is>
          <t>Not Started</t>
        </is>
      </c>
      <c r="J58" s="23" t="inlineStr"/>
      <c r="K58" s="8" t="inlineStr"/>
      <c r="L58" s="23" t="inlineStr"/>
      <c r="M58" s="23" t="inlineStr"/>
      <c r="N58" s="8" t="inlineStr"/>
    </row>
    <row r="59" ht="30" customHeight="1">
      <c r="A59" s="21" t="n">
        <v>52</v>
      </c>
      <c r="B59" s="14" t="inlineStr">
        <is>
          <t>E. Lifting, Plant, Scaffolding &amp; Temporary Structures</t>
        </is>
      </c>
      <c r="C59" s="21" t="inlineStr">
        <is>
          <t>Critical</t>
        </is>
      </c>
      <c r="D59" s="14" t="inlineStr">
        <is>
          <t>After rain, inspect crane foundations, rails, ties, anchors, brakes, outriggers, mats, hoists and lifting accessories before release to service.</t>
        </is>
      </c>
      <c r="E59" s="14" t="inlineStr">
        <is>
          <t>Saturation, scour and water ingress change stability and control margins.</t>
        </is>
      </c>
      <c r="F59" s="14" t="inlineStr">
        <is>
          <t>ADOSH CoP 34.0 [AD6]; Fujairah PWAD [FU2]</t>
        </is>
      </c>
      <c r="G59" s="22" t="inlineStr">
        <is>
          <t>All UAE</t>
        </is>
      </c>
      <c r="H59" s="8" t="inlineStr"/>
      <c r="I59" s="23" t="inlineStr">
        <is>
          <t>Not Started</t>
        </is>
      </c>
      <c r="J59" s="23" t="inlineStr"/>
      <c r="K59" s="8" t="inlineStr"/>
      <c r="L59" s="23" t="inlineStr"/>
      <c r="M59" s="23" t="inlineStr"/>
      <c r="N59" s="8" t="inlineStr"/>
    </row>
    <row r="60" ht="30" customHeight="1">
      <c r="A60" s="21" t="n">
        <v>53</v>
      </c>
      <c r="B60" s="14" t="inlineStr">
        <is>
          <t>E. Lifting, Plant, Scaffolding &amp; Temporary Structures</t>
        </is>
      </c>
      <c r="C60" s="21" t="inlineStr">
        <is>
          <t>High</t>
        </is>
      </c>
      <c r="D60" s="14" t="inlineStr">
        <is>
          <t>Reassess ground-bearing capacity and exclusion zones near excavations before mobile-crane setup after rain.</t>
        </is>
      </c>
      <c r="E60" s="14" t="inlineStr">
        <is>
          <t>Rain can undermine pads and excavation edges after an otherwise acceptable lift plan was issued.</t>
        </is>
      </c>
      <c r="F60" s="14" t="inlineStr">
        <is>
          <t>ADOSH CoP 34.0 [AD6]; HSE [T4]</t>
        </is>
      </c>
      <c r="G60" s="22" t="inlineStr">
        <is>
          <t>All UAE</t>
        </is>
      </c>
      <c r="H60" s="8" t="inlineStr"/>
      <c r="I60" s="23" t="inlineStr">
        <is>
          <t>Not Started</t>
        </is>
      </c>
      <c r="J60" s="23" t="inlineStr"/>
      <c r="K60" s="8" t="inlineStr"/>
      <c r="L60" s="23" t="inlineStr"/>
      <c r="M60" s="23" t="inlineStr"/>
      <c r="N60" s="8" t="inlineStr"/>
    </row>
    <row r="61" ht="30" customHeight="1">
      <c r="A61" s="21" t="n">
        <v>54</v>
      </c>
      <c r="B61" s="14" t="inlineStr">
        <is>
          <t>E. Lifting, Plant, Scaffolding &amp; Temporary Structures</t>
        </is>
      </c>
      <c r="C61" s="21" t="inlineStr">
        <is>
          <t>Critical</t>
        </is>
      </c>
      <c r="D61" s="14" t="inlineStr">
        <is>
          <t>Stop scaffold use when platforms are slippery or wind and visibility make access unsafe, and never move mobile scaffold towers in wind.</t>
        </is>
      </c>
      <c r="E61" s="14" t="inlineStr">
        <is>
          <t>Wet footing and wind increase fall and balance hazards; the mobile-tower rule is express in ADOSH CoP 26.0.</t>
        </is>
      </c>
      <c r="F61" s="14" t="inlineStr">
        <is>
          <t>ADOSH CoP 26.0 [AD5]; HSE work at height [T10]</t>
        </is>
      </c>
      <c r="G61" s="22" t="inlineStr">
        <is>
          <t>All UAE</t>
        </is>
      </c>
      <c r="H61" s="8" t="inlineStr"/>
      <c r="I61" s="23" t="inlineStr">
        <is>
          <t>Not Started</t>
        </is>
      </c>
      <c r="J61" s="23" t="inlineStr"/>
      <c r="K61" s="8" t="inlineStr"/>
      <c r="L61" s="23" t="inlineStr"/>
      <c r="M61" s="23" t="inlineStr"/>
      <c r="N61" s="8" t="inlineStr"/>
    </row>
    <row r="62" ht="30" customHeight="1">
      <c r="A62" s="21" t="n">
        <v>55</v>
      </c>
      <c r="B62" s="14" t="inlineStr">
        <is>
          <t>E. Lifting, Plant, Scaffolding &amp; Temporary Structures</t>
        </is>
      </c>
      <c r="C62" s="21" t="inlineStr">
        <is>
          <t>High</t>
        </is>
      </c>
      <c r="D62" s="14" t="inlineStr">
        <is>
          <t>Inspect scaffold bases, sole boards, ties, bracing, guardrails, toe boards, ladders and decks after storms and high winds, recording location, date and time, findings, inspector and design reference.</t>
        </is>
      </c>
      <c r="E62" s="14" t="inlineStr">
        <is>
          <t>ADOSH requires retained weather-event inspection records, not a verbal release.</t>
        </is>
      </c>
      <c r="F62" s="14" t="inlineStr">
        <is>
          <t>ADOSH CoP 26.0 [AD5]; HSE work at height [T10]</t>
        </is>
      </c>
      <c r="G62" s="22" t="inlineStr">
        <is>
          <t>All UAE</t>
        </is>
      </c>
      <c r="H62" s="8" t="inlineStr"/>
      <c r="I62" s="23" t="inlineStr">
        <is>
          <t>Not Started</t>
        </is>
      </c>
      <c r="J62" s="23" t="inlineStr"/>
      <c r="K62" s="8" t="inlineStr"/>
      <c r="L62" s="23" t="inlineStr"/>
      <c r="M62" s="23" t="inlineStr"/>
      <c r="N62" s="8" t="inlineStr"/>
    </row>
    <row r="63" ht="30" customHeight="1">
      <c r="A63" s="21" t="n">
        <v>56</v>
      </c>
      <c r="B63" s="14" t="inlineStr">
        <is>
          <t>E. Lifting, Plant, Scaffolding &amp; Temporary Structures</t>
        </is>
      </c>
      <c r="C63" s="21" t="inlineStr">
        <is>
          <t>High</t>
        </is>
      </c>
      <c r="D63" s="14" t="inlineStr">
        <is>
          <t>Inspect formwork, falsework, temporary roofs, hoardings, signs and edge protection after rain and wind, secure or dismantle loose items, and maintain lighting, non-slip access and barriers at stairs, ramps, roof edges and openings.</t>
        </is>
      </c>
      <c r="E63" s="14" t="inlineStr">
        <is>
          <t>Rain, suction and wind change loads and can turn components into projectiles.</t>
        </is>
      </c>
      <c r="F63" s="14" t="inlineStr">
        <is>
          <t>NCEMA [F3]; HSE work at height [T10]; HFZA EHS kit [SH5]</t>
        </is>
      </c>
      <c r="G63" s="22" t="inlineStr">
        <is>
          <t>All UAE</t>
        </is>
      </c>
      <c r="H63" s="8" t="inlineStr"/>
      <c r="I63" s="23" t="inlineStr">
        <is>
          <t>Not Started</t>
        </is>
      </c>
      <c r="J63" s="23" t="inlineStr"/>
      <c r="K63" s="8" t="inlineStr"/>
      <c r="L63" s="23" t="inlineStr"/>
      <c r="M63" s="23" t="inlineStr"/>
      <c r="N63" s="8" t="inlineStr"/>
    </row>
    <row r="64" ht="30" customHeight="1">
      <c r="A64" s="21" t="n">
        <v>57</v>
      </c>
      <c r="B64" s="14" t="inlineStr">
        <is>
          <t>F. Materials, Storage &amp; Contamination Control</t>
        </is>
      </c>
      <c r="C64" s="21" t="inlineStr">
        <is>
          <t>High</t>
        </is>
      </c>
      <c r="D64" s="14" t="inlineStr">
        <is>
          <t>Store cement, gypsum, insulation, timber and electrical components under cover and above flood level.</t>
        </is>
      </c>
      <c r="E64" s="14" t="inlineStr">
        <is>
          <t>Rain degrades materials and makes contaminated or damaged stock unsafe or unusable.</t>
        </is>
      </c>
      <c r="F64" s="14" t="inlineStr">
        <is>
          <t>Fujairah Municipality [FU1]; RAKEZ HS&amp;E Regulations [RK6]</t>
        </is>
      </c>
      <c r="G64" s="22" t="inlineStr">
        <is>
          <t>All UAE</t>
        </is>
      </c>
      <c r="H64" s="8" t="inlineStr"/>
      <c r="I64" s="23" t="inlineStr">
        <is>
          <t>Not Started</t>
        </is>
      </c>
      <c r="J64" s="23" t="inlineStr"/>
      <c r="K64" s="8" t="inlineStr"/>
      <c r="L64" s="23" t="inlineStr"/>
      <c r="M64" s="23" t="inlineStr"/>
      <c r="N64" s="8" t="inlineStr"/>
    </row>
    <row r="65" ht="30" customHeight="1">
      <c r="A65" s="21" t="n">
        <v>58</v>
      </c>
      <c r="B65" s="14" t="inlineStr">
        <is>
          <t>F. Materials, Storage &amp; Contamination Control</t>
        </is>
      </c>
      <c r="C65" s="21" t="inlineStr">
        <is>
          <t>Medium</t>
        </is>
      </c>
      <c r="D65" s="14" t="inlineStr">
        <is>
          <t>Quarantine and inspect wet, contaminated, damaged or chemically incompatible materials before use.</t>
        </is>
      </c>
      <c r="E65" s="14" t="inlineStr">
        <is>
          <t>Apparent drying does not restore material properties or remove contamination.</t>
        </is>
      </c>
      <c r="F65" s="14" t="inlineStr">
        <is>
          <t>Federal Law No. 24/1999 [F9]; Dubai Green Building Regulations [EN2]</t>
        </is>
      </c>
      <c r="G65" s="22" t="inlineStr">
        <is>
          <t>All UAE</t>
        </is>
      </c>
      <c r="H65" s="8" t="inlineStr"/>
      <c r="I65" s="23" t="inlineStr">
        <is>
          <t>Not Started</t>
        </is>
      </c>
      <c r="J65" s="23" t="inlineStr"/>
      <c r="K65" s="8" t="inlineStr"/>
      <c r="L65" s="23" t="inlineStr"/>
      <c r="M65" s="23" t="inlineStr"/>
      <c r="N65" s="8" t="inlineStr"/>
    </row>
    <row r="66" ht="30" customHeight="1">
      <c r="A66" s="21" t="n">
        <v>59</v>
      </c>
      <c r="B66" s="14" t="inlineStr">
        <is>
          <t>F. Materials, Storage &amp; Contamination Control</t>
        </is>
      </c>
      <c r="C66" s="21" t="inlineStr">
        <is>
          <t>Critical</t>
        </is>
      </c>
      <c r="D66" s="14" t="inlineStr">
        <is>
          <t>Locate fuel, oils, paints, solvents and chemicals in roofed, labelled, compatible secondary containment above ponding level.</t>
        </is>
      </c>
      <c r="E66" s="14" t="inlineStr">
        <is>
          <t>Prevents flotation, rain-driven release and incompatible mixing.</t>
        </is>
      </c>
      <c r="F66" s="14" t="inlineStr">
        <is>
          <t>Dubai Green Building Regulations [EN2]; RAKEZ HS&amp;E Regulations [RK6]</t>
        </is>
      </c>
      <c r="G66" s="22" t="inlineStr">
        <is>
          <t>All UAE</t>
        </is>
      </c>
      <c r="H66" s="8" t="inlineStr"/>
      <c r="I66" s="23" t="inlineStr">
        <is>
          <t>Not Started</t>
        </is>
      </c>
      <c r="J66" s="23" t="inlineStr"/>
      <c r="K66" s="8" t="inlineStr"/>
      <c r="L66" s="23" t="inlineStr"/>
      <c r="M66" s="23" t="inlineStr"/>
      <c r="N66" s="8" t="inlineStr"/>
    </row>
    <row r="67" ht="30" customHeight="1">
      <c r="A67" s="21" t="n">
        <v>60</v>
      </c>
      <c r="B67" s="14" t="inlineStr">
        <is>
          <t>F. Materials, Storage &amp; Contamination Control</t>
        </is>
      </c>
      <c r="C67" s="21" t="inlineStr">
        <is>
          <t>High</t>
        </is>
      </c>
      <c r="D67" s="14" t="inlineStr">
        <is>
          <t>Keep chemical bund drains closed and treat accumulated bund rainwater as potentially contaminated.</t>
        </is>
      </c>
      <c r="E67" s="14" t="inlineStr">
        <is>
          <t>Opening a bund drain can create an unpermitted release.</t>
        </is>
      </c>
      <c r="F67" s="14" t="inlineStr">
        <is>
          <t>Dubai Green Building Regulations [EN2]</t>
        </is>
      </c>
      <c r="G67" s="22" t="inlineStr">
        <is>
          <t>All UAE</t>
        </is>
      </c>
      <c r="H67" s="8" t="inlineStr"/>
      <c r="I67" s="23" t="inlineStr">
        <is>
          <t>Not Started</t>
        </is>
      </c>
      <c r="J67" s="23" t="inlineStr"/>
      <c r="K67" s="8" t="inlineStr"/>
      <c r="L67" s="23" t="inlineStr"/>
      <c r="M67" s="23" t="inlineStr"/>
      <c r="N67" s="8" t="inlineStr"/>
    </row>
    <row r="68" ht="30" customHeight="1">
      <c r="A68" s="21" t="n">
        <v>61</v>
      </c>
      <c r="B68" s="14" t="inlineStr">
        <is>
          <t>F. Materials, Storage &amp; Contamination Control</t>
        </is>
      </c>
      <c r="C68" s="21" t="inlineStr">
        <is>
          <t>High</t>
        </is>
      </c>
      <c r="D68" s="14" t="inlineStr">
        <is>
          <t>Provide drip trays and absorbent protection under pumps and generators, and supervise refuelling.</t>
        </is>
      </c>
      <c r="E68" s="14" t="inlineStr">
        <is>
          <t>Dubai Local Order No. 8/2002 expressly calls for oil-absorbent protection under pumps.</t>
        </is>
      </c>
      <c r="F68" s="14" t="inlineStr">
        <is>
          <t>Dubai Local Order No. 8/2002 Art. 28 [EN1]</t>
        </is>
      </c>
      <c r="G68" s="22" t="inlineStr">
        <is>
          <t>All UAE</t>
        </is>
      </c>
      <c r="H68" s="8" t="inlineStr"/>
      <c r="I68" s="23" t="inlineStr">
        <is>
          <t>Not Started</t>
        </is>
      </c>
      <c r="J68" s="23" t="inlineStr"/>
      <c r="K68" s="8" t="inlineStr"/>
      <c r="L68" s="23" t="inlineStr"/>
      <c r="M68" s="23" t="inlineStr"/>
      <c r="N68" s="8" t="inlineStr"/>
    </row>
    <row r="69" ht="30" customHeight="1">
      <c r="A69" s="21" t="n">
        <v>62</v>
      </c>
      <c r="B69" s="14" t="inlineStr">
        <is>
          <t>F. Materials, Storage &amp; Contamination Control</t>
        </is>
      </c>
      <c r="C69" s="21" t="inlineStr">
        <is>
          <t>High</t>
        </is>
      </c>
      <c r="D69" s="14" t="inlineStr">
        <is>
          <t>Keep spill kits, drain covers and absorbents at fuel, workshop, chemical, generator and pump locations, with trained responders available.</t>
        </is>
      </c>
      <c r="E69" s="14" t="inlineStr">
        <is>
          <t>The first minutes decide whether a minor spill reaches a drain or receptor.</t>
        </is>
      </c>
      <c r="F69" s="14" t="inlineStr">
        <is>
          <t>RAKEZ HS&amp;E Regulations [RK6]; CIRIA [T9]</t>
        </is>
      </c>
      <c r="G69" s="22" t="inlineStr">
        <is>
          <t>All UAE</t>
        </is>
      </c>
      <c r="H69" s="8" t="inlineStr"/>
      <c r="I69" s="23" t="inlineStr">
        <is>
          <t>Not Started</t>
        </is>
      </c>
      <c r="J69" s="23" t="inlineStr"/>
      <c r="K69" s="8" t="inlineStr"/>
      <c r="L69" s="23" t="inlineStr"/>
      <c r="M69" s="23" t="inlineStr"/>
      <c r="N69" s="8" t="inlineStr"/>
    </row>
    <row r="70" ht="30" customHeight="1">
      <c r="A70" s="21" t="n">
        <v>63</v>
      </c>
      <c r="B70" s="14" t="inlineStr">
        <is>
          <t>F. Materials, Storage &amp; Contamination Control</t>
        </is>
      </c>
      <c r="C70" s="21" t="inlineStr">
        <is>
          <t>Critical</t>
        </is>
      </c>
      <c r="D70" s="14" t="inlineStr">
        <is>
          <t>Use a lined, bunded and signed concrete washout with capacity for planned pours and stormwater separation, and prohibit chute, tool and truck washing to soil, roadways, gullies, wadis or sea.</t>
        </is>
      </c>
      <c r="E70" s="14" t="inlineStr">
        <is>
          <t>High-pH washout and cement fines are major runoff pollutants and a direct receptor risk.</t>
        </is>
      </c>
      <c r="F70" s="14" t="inlineStr">
        <is>
          <t>Dubai Green Building Regulations [EN2]; CIRIA [T9]; Dubai Local Order No. 8/2002 [EN1]</t>
        </is>
      </c>
      <c r="G70" s="22" t="inlineStr">
        <is>
          <t>All UAE</t>
        </is>
      </c>
      <c r="H70" s="8" t="inlineStr"/>
      <c r="I70" s="23" t="inlineStr">
        <is>
          <t>Not Started</t>
        </is>
      </c>
      <c r="J70" s="23" t="inlineStr"/>
      <c r="K70" s="8" t="inlineStr"/>
      <c r="L70" s="23" t="inlineStr"/>
      <c r="M70" s="23" t="inlineStr"/>
      <c r="N70" s="8" t="inlineStr"/>
    </row>
    <row r="71" ht="30" customHeight="1">
      <c r="A71" s="21" t="n">
        <v>64</v>
      </c>
      <c r="B71" s="14" t="inlineStr">
        <is>
          <t>F. Materials, Storage &amp; Contamination Control</t>
        </is>
      </c>
      <c r="C71" s="21" t="inlineStr">
        <is>
          <t>High</t>
        </is>
      </c>
      <c r="D71" s="14" t="inlineStr">
        <is>
          <t>Cover and secure construction and demolition skips, packaging, light sheets, rebar bundles, cylinders, formwork and hoardings against wind and flotation.</t>
        </is>
      </c>
      <c r="E71" s="14" t="inlineStr">
        <is>
          <t>Wind and runoff mobilise materials, block drains and injure people.</t>
        </is>
      </c>
      <c r="F71" s="14" t="inlineStr">
        <is>
          <t>NCEMA [F3]; Federal Law No. 12/2018 [F11]</t>
        </is>
      </c>
      <c r="G71" s="22" t="inlineStr">
        <is>
          <t>All UAE</t>
        </is>
      </c>
      <c r="H71" s="8" t="inlineStr"/>
      <c r="I71" s="23" t="inlineStr">
        <is>
          <t>Not Started</t>
        </is>
      </c>
      <c r="J71" s="23" t="inlineStr"/>
      <c r="K71" s="8" t="inlineStr"/>
      <c r="L71" s="23" t="inlineStr"/>
      <c r="M71" s="23" t="inlineStr"/>
      <c r="N71" s="8" t="inlineStr"/>
    </row>
    <row r="72" ht="30" customHeight="1">
      <c r="A72" s="21" t="n">
        <v>65</v>
      </c>
      <c r="B72" s="14" t="inlineStr">
        <is>
          <t>F. Materials, Storage &amp; Contamination Control</t>
        </is>
      </c>
      <c r="C72" s="21" t="inlineStr">
        <is>
          <t>High</t>
        </is>
      </c>
      <c r="D72" s="14" t="inlineStr">
        <is>
          <t>Segregate construction and demolition, hazardous, oil, sewage and general waste in labelled containers, prevent rainwater ingress, and retain manifests and receiving tickets.</t>
        </is>
      </c>
      <c r="E72" s="14" t="inlineStr">
        <is>
          <t>Federal waste law requires controlled routes and C&amp;D segregation; records demonstrate compliance.</t>
        </is>
      </c>
      <c r="F72" s="14" t="inlineStr">
        <is>
          <t>Federal Law No. 12/2018 [F11]; Dubai Green Building Regulations [EN2]</t>
        </is>
      </c>
      <c r="G72" s="22" t="inlineStr">
        <is>
          <t>All UAE</t>
        </is>
      </c>
      <c r="H72" s="8" t="inlineStr"/>
      <c r="I72" s="23" t="inlineStr">
        <is>
          <t>Not Started</t>
        </is>
      </c>
      <c r="J72" s="23" t="inlineStr"/>
      <c r="K72" s="8" t="inlineStr"/>
      <c r="L72" s="23" t="inlineStr"/>
      <c r="M72" s="23" t="inlineStr"/>
      <c r="N72" s="8" t="inlineStr"/>
    </row>
    <row r="73" ht="30" customHeight="1">
      <c r="A73" s="21" t="n">
        <v>66</v>
      </c>
      <c r="B73" s="14" t="inlineStr">
        <is>
          <t>F. Materials, Storage &amp; Contamination Control</t>
        </is>
      </c>
      <c r="C73" s="21" t="inlineStr">
        <is>
          <t>High</t>
        </is>
      </c>
      <c r="D73" s="14" t="inlineStr">
        <is>
          <t>Cover and stabilise stockpiles with perimeter sediment controls while preserving designed drainage paths, and keep an up-to-date chemical inventory and SDS pack at the gate and control room.</t>
        </is>
      </c>
      <c r="E73" s="14" t="inlineStr">
        <is>
          <t>Exposed soil is a direct source of silt and blockage, and responders need fast hazard information.</t>
        </is>
      </c>
      <c r="F73" s="14" t="inlineStr">
        <is>
          <t>CIRIA [T9]; Dubai Green Building Regulations [EN2]; RAKEZ HS&amp;E Regulations [RK6]</t>
        </is>
      </c>
      <c r="G73" s="22" t="inlineStr">
        <is>
          <t>All UAE</t>
        </is>
      </c>
      <c r="H73" s="8" t="inlineStr"/>
      <c r="I73" s="23" t="inlineStr">
        <is>
          <t>Not Started</t>
        </is>
      </c>
      <c r="J73" s="23" t="inlineStr"/>
      <c r="K73" s="8" t="inlineStr"/>
      <c r="L73" s="23" t="inlineStr"/>
      <c r="M73" s="23" t="inlineStr"/>
      <c r="N73" s="8" t="inlineStr"/>
    </row>
    <row r="74" ht="30" customHeight="1">
      <c r="A74" s="21" t="n">
        <v>67</v>
      </c>
      <c r="B74" s="14" t="inlineStr">
        <is>
          <t>G. Welfare, Accommodation &amp; Worker Health</t>
        </is>
      </c>
      <c r="C74" s="21" t="inlineStr">
        <is>
          <t>High</t>
        </is>
      </c>
      <c r="D74" s="14" t="inlineStr">
        <is>
          <t>Inspect accommodation roofs, drainage, electrical rooms, exits, fire systems and access paths before and after rain.</t>
        </is>
      </c>
      <c r="E74" s="14" t="inlineStr">
        <is>
          <t>Accommodation carries water, sewage, egress and fire requirements and may flood before the worksite.</t>
        </is>
      </c>
      <c r="F74" s="14" t="inlineStr">
        <is>
          <t>UAE labour accommodation standards [F8]</t>
        </is>
      </c>
      <c r="G74" s="22" t="inlineStr">
        <is>
          <t>All UAE</t>
        </is>
      </c>
      <c r="H74" s="8" t="inlineStr"/>
      <c r="I74" s="23" t="inlineStr">
        <is>
          <t>Not Started</t>
        </is>
      </c>
      <c r="J74" s="23" t="inlineStr"/>
      <c r="K74" s="8" t="inlineStr"/>
      <c r="L74" s="23" t="inlineStr"/>
      <c r="M74" s="23" t="inlineStr"/>
      <c r="N74" s="8" t="inlineStr"/>
    </row>
    <row r="75" ht="30" customHeight="1">
      <c r="A75" s="21" t="n">
        <v>68</v>
      </c>
      <c r="B75" s="14" t="inlineStr">
        <is>
          <t>G. Welfare, Accommodation &amp; Worker Health</t>
        </is>
      </c>
      <c r="C75" s="21" t="inlineStr">
        <is>
          <t>High</t>
        </is>
      </c>
      <c r="D75" s="14" t="inlineStr">
        <is>
          <t>Keep accommodation and welfare facilities away from rainwater drainage channels and keep emergency exits clear.</t>
        </is>
      </c>
      <c r="E75" s="14" t="inlineStr">
        <is>
          <t>Federal accommodation standards specifically address siting and emergency exits.</t>
        </is>
      </c>
      <c r="F75" s="14" t="inlineStr">
        <is>
          <t>UAE labour accommodation standards [F8]</t>
        </is>
      </c>
      <c r="G75" s="22" t="inlineStr">
        <is>
          <t>All UAE</t>
        </is>
      </c>
      <c r="H75" s="8" t="inlineStr"/>
      <c r="I75" s="23" t="inlineStr">
        <is>
          <t>Not Started</t>
        </is>
      </c>
      <c r="J75" s="23" t="inlineStr"/>
      <c r="K75" s="8" t="inlineStr"/>
      <c r="L75" s="23" t="inlineStr"/>
      <c r="M75" s="23" t="inlineStr"/>
      <c r="N75" s="8" t="inlineStr"/>
    </row>
    <row r="76" ht="30" customHeight="1">
      <c r="A76" s="21" t="n">
        <v>69</v>
      </c>
      <c r="B76" s="14" t="inlineStr">
        <is>
          <t>G. Welfare, Accommodation &amp; Worker Health</t>
        </is>
      </c>
      <c r="C76" s="21" t="inlineStr">
        <is>
          <t>Critical</t>
        </is>
      </c>
      <c r="D76" s="14" t="inlineStr">
        <is>
          <t>Protect potable-water tanks, hose ends, dispensers and fill points from floodwater, chemicals and backflow.</t>
        </is>
      </c>
      <c r="E76" s="14" t="inlineStr">
        <is>
          <t>Floodwater contact is a potential public-health incident, not merely a cleaning issue.</t>
        </is>
      </c>
      <c r="F76" s="14" t="inlineStr">
        <is>
          <t>Federal Law No. 13/2020 [F10]; Dubai Green Building Regulations [EN2]</t>
        </is>
      </c>
      <c r="G76" s="22" t="inlineStr">
        <is>
          <t>All UAE</t>
        </is>
      </c>
      <c r="H76" s="8" t="inlineStr"/>
      <c r="I76" s="23" t="inlineStr">
        <is>
          <t>Not Started</t>
        </is>
      </c>
      <c r="J76" s="23" t="inlineStr"/>
      <c r="K76" s="8" t="inlineStr"/>
      <c r="L76" s="23" t="inlineStr"/>
      <c r="M76" s="23" t="inlineStr"/>
      <c r="N76" s="8" t="inlineStr"/>
    </row>
    <row r="77" ht="30" customHeight="1">
      <c r="A77" s="21" t="n">
        <v>70</v>
      </c>
      <c r="B77" s="14" t="inlineStr">
        <is>
          <t>G. Welfare, Accommodation &amp; Worker Health</t>
        </is>
      </c>
      <c r="C77" s="21" t="inlineStr">
        <is>
          <t>Critical</t>
        </is>
      </c>
      <c r="D77" s="14" t="inlineStr">
        <is>
          <t>Isolate, disinfect and sample suspect potable-water systems and provide sealed alternative drinking water until results clear the supply.</t>
        </is>
      </c>
      <c r="E77" s="14" t="inlineStr">
        <is>
          <t>Consumption must stop when the supply may be unsafe.</t>
        </is>
      </c>
      <c r="F77" s="14" t="inlineStr">
        <is>
          <t>Abu Dhabi DoE Water Quality Regulations 2025 [EN3]; Dubai Green Building Regulations [EN2]</t>
        </is>
      </c>
      <c r="G77" s="22" t="inlineStr">
        <is>
          <t>All UAE</t>
        </is>
      </c>
      <c r="H77" s="8" t="inlineStr"/>
      <c r="I77" s="23" t="inlineStr">
        <is>
          <t>Not Started</t>
        </is>
      </c>
      <c r="J77" s="23" t="inlineStr"/>
      <c r="K77" s="8" t="inlineStr"/>
      <c r="L77" s="23" t="inlineStr"/>
      <c r="M77" s="23" t="inlineStr"/>
      <c r="N77" s="8" t="inlineStr"/>
    </row>
    <row r="78" ht="30" customHeight="1">
      <c r="A78" s="21" t="n">
        <v>71</v>
      </c>
      <c r="B78" s="14" t="inlineStr">
        <is>
          <t>G. Welfare, Accommodation &amp; Worker Health</t>
        </is>
      </c>
      <c r="C78" s="21" t="inlineStr">
        <is>
          <t>Critical</t>
        </is>
      </c>
      <c r="D78" s="14" t="inlineStr">
        <is>
          <t>Inspect toilets, septic and holding tanks, sewage pumps, hoses and access for overflow, and maintain high-level alarms and tanker contingency.</t>
        </is>
      </c>
      <c r="E78" s="14" t="inlineStr">
        <is>
          <t>Sewage overflow creates disease and environmental exposure and must never enter stormwater.</t>
        </is>
      </c>
      <c r="F78" s="14" t="inlineStr">
        <is>
          <t>Dubai Local Order No. 8/2002 [EN1]; Federal Law No. 13/2020 [F10]</t>
        </is>
      </c>
      <c r="G78" s="22" t="inlineStr">
        <is>
          <t>All UAE</t>
        </is>
      </c>
      <c r="H78" s="8" t="inlineStr"/>
      <c r="I78" s="23" t="inlineStr">
        <is>
          <t>Not Started</t>
        </is>
      </c>
      <c r="J78" s="23" t="inlineStr"/>
      <c r="K78" s="8" t="inlineStr"/>
      <c r="L78" s="23" t="inlineStr"/>
      <c r="M78" s="23" t="inlineStr"/>
      <c r="N78" s="8" t="inlineStr"/>
    </row>
    <row r="79" ht="30" customHeight="1">
      <c r="A79" s="21" t="n">
        <v>72</v>
      </c>
      <c r="B79" s="14" t="inlineStr">
        <is>
          <t>G. Welfare, Accommodation &amp; Worker Health</t>
        </is>
      </c>
      <c r="C79" s="21" t="inlineStr">
        <is>
          <t>High</t>
        </is>
      </c>
      <c r="D79" s="14" t="inlineStr">
        <is>
          <t>Protect kitchens, food stores and food-contact materials from roof leaks, floodwater, pests and chemicals, and discard food exposed to floodwater.</t>
        </is>
      </c>
      <c r="E79" s="14" t="inlineStr">
        <is>
          <t>Food safety requires hygienic controls; flood-exposed food cannot be treated as saleable or safe.</t>
        </is>
      </c>
      <c r="F79" s="14" t="inlineStr">
        <is>
          <t>ADAFSA Code of Practice No. 29/2019 [EN4]; labour accommodation standards [F8]</t>
        </is>
      </c>
      <c r="G79" s="22" t="inlineStr">
        <is>
          <t>All UAE</t>
        </is>
      </c>
      <c r="H79" s="8" t="inlineStr"/>
      <c r="I79" s="23" t="inlineStr">
        <is>
          <t>Not Started</t>
        </is>
      </c>
      <c r="J79" s="23" t="inlineStr"/>
      <c r="K79" s="8" t="inlineStr"/>
      <c r="L79" s="23" t="inlineStr"/>
      <c r="M79" s="23" t="inlineStr"/>
      <c r="N79" s="8" t="inlineStr"/>
    </row>
    <row r="80" ht="30" customHeight="1">
      <c r="A80" s="21" t="n">
        <v>73</v>
      </c>
      <c r="B80" s="14" t="inlineStr">
        <is>
          <t>G. Welfare, Accommodation &amp; Worker Health</t>
        </is>
      </c>
      <c r="C80" s="21" t="inlineStr">
        <is>
          <t>Medium</t>
        </is>
      </c>
      <c r="D80" s="14" t="inlineStr">
        <is>
          <t>After rain, verify refrigeration, temperature records, handwashing water, pest activity and food traceability.</t>
        </is>
      </c>
      <c r="E80" s="14" t="inlineStr">
        <is>
          <t>Flooding can break food-control critical limits even when the kitchen remains open.</t>
        </is>
      </c>
      <c r="F80" s="14" t="inlineStr">
        <is>
          <t>ADAFSA Code of Practice No. 29/2019 [EN4]</t>
        </is>
      </c>
      <c r="G80" s="22" t="inlineStr">
        <is>
          <t>All UAE</t>
        </is>
      </c>
      <c r="H80" s="8" t="inlineStr"/>
      <c r="I80" s="23" t="inlineStr">
        <is>
          <t>Not Started</t>
        </is>
      </c>
      <c r="J80" s="23" t="inlineStr"/>
      <c r="K80" s="8" t="inlineStr"/>
      <c r="L80" s="23" t="inlineStr"/>
      <c r="M80" s="23" t="inlineStr"/>
      <c r="N80" s="8" t="inlineStr"/>
    </row>
    <row r="81" ht="30" customHeight="1">
      <c r="A81" s="21" t="n">
        <v>74</v>
      </c>
      <c r="B81" s="14" t="inlineStr">
        <is>
          <t>G. Welfare, Accommodation &amp; Worker Health</t>
        </is>
      </c>
      <c r="C81" s="21" t="inlineStr">
        <is>
          <t>Medium</t>
        </is>
      </c>
      <c r="D81" s="14" t="inlineStr">
        <is>
          <t>Remove standing water and arrange approved pest management where mosquitoes, flies or rodents become a risk.</t>
        </is>
      </c>
      <c r="E81" s="14" t="inlineStr">
        <is>
          <t>Post-April 2024 municipal action targeted stagnant water, drains and construction sites.</t>
        </is>
      </c>
      <c r="F81" s="14" t="inlineStr">
        <is>
          <t>Dubai post-rain pest control [EV4]; Dubai Municipality [DB1]</t>
        </is>
      </c>
      <c r="G81" s="22" t="inlineStr">
        <is>
          <t>All UAE</t>
        </is>
      </c>
      <c r="H81" s="8" t="inlineStr"/>
      <c r="I81" s="23" t="inlineStr">
        <is>
          <t>Not Started</t>
        </is>
      </c>
      <c r="J81" s="23" t="inlineStr"/>
      <c r="K81" s="8" t="inlineStr"/>
      <c r="L81" s="23" t="inlineStr"/>
      <c r="M81" s="23" t="inlineStr"/>
      <c r="N81" s="8" t="inlineStr"/>
    </row>
    <row r="82" ht="30" customHeight="1">
      <c r="A82" s="21" t="n">
        <v>75</v>
      </c>
      <c r="B82" s="14" t="inlineStr">
        <is>
          <t>G. Welfare, Accommodation &amp; Worker Health</t>
        </is>
      </c>
      <c r="C82" s="21" t="inlineStr">
        <is>
          <t>Medium</t>
        </is>
      </c>
      <c r="D82" s="14" t="inlineStr">
        <is>
          <t>Provide dry changing space, waterproof PPE, slip-resistant footwear and a safe route to transport and accommodation.</t>
        </is>
      </c>
      <c r="E82" s="14" t="inlineStr">
        <is>
          <t>Wet clothing, slips and stranded transport affect worker health and attendance.</t>
        </is>
      </c>
      <c r="F82" s="14" t="inlineStr">
        <is>
          <t>Fujairah Municipality [FU1]; MOHRE circular [F6]</t>
        </is>
      </c>
      <c r="G82" s="22" t="inlineStr">
        <is>
          <t>All UAE</t>
        </is>
      </c>
      <c r="H82" s="8" t="inlineStr"/>
      <c r="I82" s="23" t="inlineStr">
        <is>
          <t>Not Started</t>
        </is>
      </c>
      <c r="J82" s="23" t="inlineStr"/>
      <c r="K82" s="8" t="inlineStr"/>
      <c r="L82" s="23" t="inlineStr"/>
      <c r="M82" s="23" t="inlineStr"/>
      <c r="N82" s="8" t="inlineStr"/>
    </row>
    <row r="83" ht="30" customHeight="1">
      <c r="A83" s="21" t="n">
        <v>76</v>
      </c>
      <c r="B83" s="14" t="inlineStr">
        <is>
          <t>G. Welfare, Accommodation &amp; Worker Health</t>
        </is>
      </c>
      <c r="C83" s="21" t="inlineStr">
        <is>
          <t>High</t>
        </is>
      </c>
      <c r="D83" s="14" t="inlineStr">
        <is>
          <t>Keep first-aid kits, medicines, emergency lighting and communication devices above expected flood level.</t>
        </is>
      </c>
      <c r="E83" s="14" t="inlineStr">
        <is>
          <t>Response equipment must be usable when welfare cabins or power are affected.</t>
        </is>
      </c>
      <c r="F83" s="14" t="inlineStr">
        <is>
          <t>RAKEZ HS&amp;E Regulations [RK6]; Civil Defence Decree-Law 35/2024 [F5]</t>
        </is>
      </c>
      <c r="G83" s="22" t="inlineStr">
        <is>
          <t>All UAE</t>
        </is>
      </c>
      <c r="H83" s="8" t="inlineStr"/>
      <c r="I83" s="23" t="inlineStr">
        <is>
          <t>Not Started</t>
        </is>
      </c>
      <c r="J83" s="23" t="inlineStr"/>
      <c r="K83" s="8" t="inlineStr"/>
      <c r="L83" s="23" t="inlineStr"/>
      <c r="M83" s="23" t="inlineStr"/>
      <c r="N83" s="8" t="inlineStr"/>
    </row>
    <row r="84" ht="30" customHeight="1">
      <c r="A84" s="21" t="n">
        <v>77</v>
      </c>
      <c r="B84" s="14" t="inlineStr">
        <is>
          <t>G. Welfare, Accommodation &amp; Worker Health</t>
        </is>
      </c>
      <c r="C84" s="21" t="inlineStr">
        <is>
          <t>High</t>
        </is>
      </c>
      <c r="D84" s="14" t="inlineStr">
        <is>
          <t>Maintain headcount, welfare-contact and transport-continuity arrangements, allow safe delayed travel, and record qualifying weather transit delay as working time.</t>
        </is>
      </c>
      <c r="E84" s="14" t="inlineStr">
        <is>
          <t>Cabinet Resolution No. 1/2022 Article 15 protects qualifying weather transit delay; April 2024 caused major access disruption.</t>
        </is>
      </c>
      <c r="F84" s="14" t="inlineStr">
        <is>
          <t>Cabinet Resolution No. 1/2022 Art. 15 [F7]; MOI/NCEMA April 2024 response [EV2]</t>
        </is>
      </c>
      <c r="G84" s="22" t="inlineStr">
        <is>
          <t>All UAE</t>
        </is>
      </c>
      <c r="H84" s="8" t="inlineStr"/>
      <c r="I84" s="23" t="inlineStr">
        <is>
          <t>Not Started</t>
        </is>
      </c>
      <c r="J84" s="23" t="inlineStr"/>
      <c r="K84" s="8" t="inlineStr"/>
      <c r="L84" s="23" t="inlineStr"/>
      <c r="M84" s="23" t="inlineStr"/>
      <c r="N84" s="8" t="inlineStr"/>
    </row>
    <row r="85" ht="30" customHeight="1">
      <c r="A85" s="21" t="n">
        <v>78</v>
      </c>
      <c r="B85" s="14" t="inlineStr">
        <is>
          <t>H. Environmental Protection &amp; Pollution Prevention</t>
        </is>
      </c>
      <c r="C85" s="21" t="inlineStr">
        <is>
          <t>High</t>
        </is>
      </c>
      <c r="D85" s="14" t="inlineStr">
        <is>
          <t>Keep the environmental clearance or CEMP, dewatering approval, discharge drawing and incident contacts at the site office and pump station.</t>
        </is>
      </c>
      <c r="E85" s="14" t="inlineStr">
        <is>
          <t>Controls are permit-specific and field teams need approved conditions at the point of work.</t>
        </is>
      </c>
      <c r="F85" s="14" t="inlineStr">
        <is>
          <t>Dubai Environmental Clearance guidance [DB2]; Dubai Local Order No. 8/2002 [EN1]</t>
        </is>
      </c>
      <c r="G85" s="22" t="inlineStr">
        <is>
          <t>All UAE</t>
        </is>
      </c>
      <c r="H85" s="8" t="inlineStr"/>
      <c r="I85" s="23" t="inlineStr">
        <is>
          <t>Not Started</t>
        </is>
      </c>
      <c r="J85" s="23" t="inlineStr"/>
      <c r="K85" s="8" t="inlineStr"/>
      <c r="L85" s="23" t="inlineStr"/>
      <c r="M85" s="23" t="inlineStr"/>
      <c r="N85" s="8" t="inlineStr"/>
    </row>
    <row r="86" ht="30" customHeight="1">
      <c r="A86" s="21" t="n">
        <v>79</v>
      </c>
      <c r="B86" s="14" t="inlineStr">
        <is>
          <t>H. Environmental Protection &amp; Pollution Prevention</t>
        </is>
      </c>
      <c r="C86" s="21" t="inlineStr">
        <is>
          <t>High</t>
        </is>
      </c>
      <c r="D86" s="14" t="inlineStr">
        <is>
          <t>Map drains, wadis, groundwater, beaches, mangroves, tidal channels, outfalls and protected areas as sensitive receptors.</t>
        </is>
      </c>
      <c r="E86" s="14" t="inlineStr">
        <is>
          <t>The runoff route and receptor determine the severity and approval pathway of a release.</t>
        </is>
      </c>
      <c r="F86" s="14" t="inlineStr">
        <is>
          <t>Federal Law No. 24/1999 [F9]; EAD mangrove guidelines [AD7]</t>
        </is>
      </c>
      <c r="G86" s="22" t="inlineStr">
        <is>
          <t>All UAE</t>
        </is>
      </c>
      <c r="H86" s="8" t="inlineStr"/>
      <c r="I86" s="23" t="inlineStr">
        <is>
          <t>Not Started</t>
        </is>
      </c>
      <c r="J86" s="23" t="inlineStr"/>
      <c r="K86" s="8" t="inlineStr"/>
      <c r="L86" s="23" t="inlineStr"/>
      <c r="M86" s="23" t="inlineStr"/>
      <c r="N86" s="8" t="inlineStr"/>
    </row>
    <row r="87" ht="30" customHeight="1">
      <c r="A87" s="21" t="n">
        <v>80</v>
      </c>
      <c r="B87" s="14" t="inlineStr">
        <is>
          <t>H. Environmental Protection &amp; Pollution Prevention</t>
        </is>
      </c>
      <c r="C87" s="21" t="inlineStr">
        <is>
          <t>High</t>
        </is>
      </c>
      <c r="D87" s="14" t="inlineStr">
        <is>
          <t>Set and mark no-go buffers around mangroves, tidal channels, seagrass, coast and protected habitats, and obtain permits before any intervention.</t>
        </is>
      </c>
      <c r="E87" s="14" t="inlineStr">
        <is>
          <t>Avoidance of mature mangrove and habitat impact is the stated priority; permits are required first.</t>
        </is>
      </c>
      <c r="F87" s="14" t="inlineStr">
        <is>
          <t>EAD mangrove guidelines [AD7]; Al Sinniyah Island [UA4]</t>
        </is>
      </c>
      <c r="G87" s="22" t="inlineStr">
        <is>
          <t>All UAE</t>
        </is>
      </c>
      <c r="H87" s="8" t="inlineStr"/>
      <c r="I87" s="23" t="inlineStr">
        <is>
          <t>Not Started</t>
        </is>
      </c>
      <c r="J87" s="23" t="inlineStr"/>
      <c r="K87" s="8" t="inlineStr"/>
      <c r="L87" s="23" t="inlineStr"/>
      <c r="M87" s="23" t="inlineStr"/>
      <c r="N87" s="8" t="inlineStr"/>
    </row>
    <row r="88" ht="30" customHeight="1">
      <c r="A88" s="21" t="n">
        <v>81</v>
      </c>
      <c r="B88" s="14" t="inlineStr">
        <is>
          <t>H. Environmental Protection &amp; Pollution Prevention</t>
        </is>
      </c>
      <c r="C88" s="21" t="inlineStr">
        <is>
          <t>Critical</t>
        </is>
      </c>
      <c r="D88" s="14" t="inlineStr">
        <is>
          <t>Never treat a dewatering NOC as permission for sewage, oily water, concrete washout or contaminated groundwater.</t>
        </is>
      </c>
      <c r="E88" s="14" t="inlineStr">
        <is>
          <t>A discharge approval normally covers a defined water source, route and set of controls only.</t>
        </is>
      </c>
      <c r="F88" s="14" t="inlineStr">
        <is>
          <t>Dubai Local Order No. 8/2002 [EN1]; DDA dewatering NOC [DB3]</t>
        </is>
      </c>
      <c r="G88" s="22" t="inlineStr">
        <is>
          <t>All UAE</t>
        </is>
      </c>
      <c r="H88" s="8" t="inlineStr"/>
      <c r="I88" s="23" t="inlineStr">
        <is>
          <t>Not Started</t>
        </is>
      </c>
      <c r="J88" s="23" t="inlineStr"/>
      <c r="K88" s="8" t="inlineStr"/>
      <c r="L88" s="23" t="inlineStr"/>
      <c r="M88" s="23" t="inlineStr"/>
      <c r="N88" s="8" t="inlineStr"/>
    </row>
    <row r="89" ht="30" customHeight="1">
      <c r="A89" s="21" t="n">
        <v>82</v>
      </c>
      <c r="B89" s="14" t="inlineStr">
        <is>
          <t>H. Environmental Protection &amp; Pollution Prevention</t>
        </is>
      </c>
      <c r="C89" s="21" t="inlineStr">
        <is>
          <t>High</t>
        </is>
      </c>
      <c r="D89" s="14" t="inlineStr">
        <is>
          <t>Classify water by source and risk, and sample uncharacterised water and soil using parameters informed by site history.</t>
        </is>
      </c>
      <c r="E89" s="14" t="inlineStr">
        <is>
          <t>Source-based classification captures hydrocarbons, metals, microbes, pH and salinity that visual inspection misses.</t>
        </is>
      </c>
      <c r="F89" s="14" t="inlineStr">
        <is>
          <t>Abu Dhabi DoE Water Quality Regulations 2025 [EN3]; Dubai Environmental Clearance guidance [DB2]</t>
        </is>
      </c>
      <c r="G89" s="22" t="inlineStr">
        <is>
          <t>All UAE</t>
        </is>
      </c>
      <c r="H89" s="8" t="inlineStr"/>
      <c r="I89" s="23" t="inlineStr">
        <is>
          <t>Not Started</t>
        </is>
      </c>
      <c r="J89" s="23" t="inlineStr"/>
      <c r="K89" s="8" t="inlineStr"/>
      <c r="L89" s="23" t="inlineStr"/>
      <c r="M89" s="23" t="inlineStr"/>
      <c r="N89" s="8" t="inlineStr"/>
    </row>
    <row r="90" ht="30" customHeight="1">
      <c r="A90" s="21" t="n">
        <v>83</v>
      </c>
      <c r="B90" s="14" t="inlineStr">
        <is>
          <t>H. Environmental Protection &amp; Pollution Prevention</t>
        </is>
      </c>
      <c r="C90" s="21" t="inlineStr">
        <is>
          <t>Critical</t>
        </is>
      </c>
      <c r="D90" s="14" t="inlineStr">
        <is>
          <t>Stop, cordon and notify the environmental manager if stained soil, unusual odour, buried waste, asbestos-like material or unusual groundwater is found; prevent tracking and approve classification and remediation before restart.</t>
        </is>
      </c>
      <c r="E90" s="14" t="inlineStr">
        <is>
          <t>Excavation can mobilise unknown contamination, especially during rain.</t>
        </is>
      </c>
      <c r="F90" s="14" t="inlineStr">
        <is>
          <t>Dubai Environmental Clearance guidance [DB2]; Federal Law No. 24/1999 [F9]</t>
        </is>
      </c>
      <c r="G90" s="22" t="inlineStr">
        <is>
          <t>All UAE</t>
        </is>
      </c>
      <c r="H90" s="8" t="inlineStr"/>
      <c r="I90" s="23" t="inlineStr">
        <is>
          <t>Not Started</t>
        </is>
      </c>
      <c r="J90" s="23" t="inlineStr"/>
      <c r="K90" s="8" t="inlineStr"/>
      <c r="L90" s="23" t="inlineStr"/>
      <c r="M90" s="23" t="inlineStr"/>
      <c r="N90" s="8" t="inlineStr"/>
    </row>
    <row r="91" ht="30" customHeight="1">
      <c r="A91" s="21" t="n">
        <v>84</v>
      </c>
      <c r="B91" s="14" t="inlineStr">
        <is>
          <t>H. Environmental Protection &amp; Pollution Prevention</t>
        </is>
      </c>
      <c r="C91" s="21" t="inlineStr">
        <is>
          <t>High</t>
        </is>
      </c>
      <c r="D91" s="14" t="inlineStr">
        <is>
          <t>Inspect bunds, silt controls, stockpiles, washout, skips and drains before a forecast event and after each storm.</t>
        </is>
      </c>
      <c r="E91" s="14" t="inlineStr">
        <is>
          <t>Capacity and containment are reduced by damage, sediment and overtopping.</t>
        </is>
      </c>
      <c r="F91" s="14" t="inlineStr">
        <is>
          <t>Dubai Green Building Regulations [EN2]; CIRIA [T9]</t>
        </is>
      </c>
      <c r="G91" s="22" t="inlineStr">
        <is>
          <t>All UAE</t>
        </is>
      </c>
      <c r="H91" s="8" t="inlineStr"/>
      <c r="I91" s="23" t="inlineStr">
        <is>
          <t>Not Started</t>
        </is>
      </c>
      <c r="J91" s="23" t="inlineStr"/>
      <c r="K91" s="8" t="inlineStr"/>
      <c r="L91" s="23" t="inlineStr"/>
      <c r="M91" s="23" t="inlineStr"/>
      <c r="N91" s="8" t="inlineStr"/>
    </row>
    <row r="92" ht="30" customHeight="1">
      <c r="A92" s="21" t="n">
        <v>85</v>
      </c>
      <c r="B92" s="14" t="inlineStr">
        <is>
          <t>H. Environmental Protection &amp; Pollution Prevention</t>
        </is>
      </c>
      <c r="C92" s="21" t="inlineStr">
        <is>
          <t>High</t>
        </is>
      </c>
      <c r="D92" s="14" t="inlineStr">
        <is>
          <t>Use licensed waste transport and disposal, and retain manifests, receiving tickets and laboratory records.</t>
        </is>
      </c>
      <c r="E92" s="14" t="inlineStr">
        <is>
          <t>Federal waste law requires controlled disposal and records establish the final route.</t>
        </is>
      </c>
      <c r="F92" s="14" t="inlineStr">
        <is>
          <t>Federal Law No. 12/2018 [F11]</t>
        </is>
      </c>
      <c r="G92" s="22" t="inlineStr">
        <is>
          <t>All UAE</t>
        </is>
      </c>
      <c r="H92" s="8" t="inlineStr"/>
      <c r="I92" s="23" t="inlineStr">
        <is>
          <t>Not Started</t>
        </is>
      </c>
      <c r="J92" s="23" t="inlineStr"/>
      <c r="K92" s="8" t="inlineStr"/>
      <c r="L92" s="23" t="inlineStr"/>
      <c r="M92" s="23" t="inlineStr"/>
      <c r="N92" s="8" t="inlineStr"/>
    </row>
    <row r="93" ht="30" customHeight="1">
      <c r="A93" s="21" t="n">
        <v>86</v>
      </c>
      <c r="B93" s="14" t="inlineStr">
        <is>
          <t>H. Environmental Protection &amp; Pollution Prevention</t>
        </is>
      </c>
      <c r="C93" s="21" t="inlineStr">
        <is>
          <t>High</t>
        </is>
      </c>
      <c r="D93" s="14" t="inlineStr">
        <is>
          <t>Never push silt, waste or flood debris into public drainage, wadis or coastal areas during clean-up.</t>
        </is>
      </c>
      <c r="E93" s="14" t="inlineStr">
        <is>
          <t>Clean-up itself can become a secondary polluting discharge.</t>
        </is>
      </c>
      <c r="F93" s="14" t="inlineStr">
        <is>
          <t>RAK Public Services Department [RK4]; Federal Law No. 24/1999 [F9]</t>
        </is>
      </c>
      <c r="G93" s="22" t="inlineStr">
        <is>
          <t>All UAE</t>
        </is>
      </c>
      <c r="H93" s="8" t="inlineStr"/>
      <c r="I93" s="23" t="inlineStr">
        <is>
          <t>Not Started</t>
        </is>
      </c>
      <c r="J93" s="23" t="inlineStr"/>
      <c r="K93" s="8" t="inlineStr"/>
      <c r="L93" s="23" t="inlineStr"/>
      <c r="M93" s="23" t="inlineStr"/>
      <c r="N93" s="8" t="inlineStr"/>
    </row>
    <row r="94" ht="30" customHeight="1">
      <c r="A94" s="21" t="n">
        <v>87</v>
      </c>
      <c r="B94" s="14" t="inlineStr">
        <is>
          <t>H. Environmental Protection &amp; Pollution Prevention</t>
        </is>
      </c>
      <c r="C94" s="21" t="inlineStr">
        <is>
          <t>Medium</t>
        </is>
      </c>
      <c r="D94" s="14" t="inlineStr">
        <is>
          <t>Record rainfall, pump run time and volume, discharge location, turbidity and test results, spills, tank levels and photographs.</t>
        </is>
      </c>
      <c r="E94" s="14" t="inlineStr">
        <is>
          <t>Creates an auditable pollution-control record and supports authority reporting and claims.</t>
        </is>
      </c>
      <c r="F94" s="14" t="inlineStr">
        <is>
          <t>Abu Dhabi DoE Water Quality Regulations 2025 [EN3]; Dubai Environmental Clearance guidance [DB2]</t>
        </is>
      </c>
      <c r="G94" s="22" t="inlineStr">
        <is>
          <t>All UAE</t>
        </is>
      </c>
      <c r="H94" s="8" t="inlineStr"/>
      <c r="I94" s="23" t="inlineStr">
        <is>
          <t>Not Started</t>
        </is>
      </c>
      <c r="J94" s="23" t="inlineStr"/>
      <c r="K94" s="8" t="inlineStr"/>
      <c r="L94" s="23" t="inlineStr"/>
      <c r="M94" s="23" t="inlineStr"/>
      <c r="N94" s="8" t="inlineStr"/>
    </row>
    <row r="95" ht="30" customHeight="1">
      <c r="A95" s="21" t="n">
        <v>88</v>
      </c>
      <c r="B95" s="14" t="inlineStr">
        <is>
          <t>H. Environmental Protection &amp; Pollution Prevention</t>
        </is>
      </c>
      <c r="C95" s="21" t="inlineStr">
        <is>
          <t>High</t>
        </is>
      </c>
      <c r="D95" s="14" t="inlineStr">
        <is>
          <t>Report water-quality incidents and regulatory non-compliance through the applicable permit and regulator route.</t>
        </is>
      </c>
      <c r="E95" s="14" t="inlineStr">
        <is>
          <t>Abu Dhabi DoE expressly requires incident and non-compliance reporting within its regulated scope.</t>
        </is>
      </c>
      <c r="F95" s="14" t="inlineStr">
        <is>
          <t>Abu Dhabi DoE Water Quality Regulations 2025 [EN3]</t>
        </is>
      </c>
      <c r="G95" s="22" t="inlineStr">
        <is>
          <t>All UAE</t>
        </is>
      </c>
      <c r="H95" s="8" t="inlineStr"/>
      <c r="I95" s="23" t="inlineStr">
        <is>
          <t>Not Started</t>
        </is>
      </c>
      <c r="J95" s="23" t="inlineStr"/>
      <c r="K95" s="8" t="inlineStr"/>
      <c r="L95" s="23" t="inlineStr"/>
      <c r="M95" s="23" t="inlineStr"/>
      <c r="N95" s="8" t="inlineStr"/>
    </row>
    <row r="96" ht="30" customHeight="1">
      <c r="A96" s="21" t="n">
        <v>89</v>
      </c>
      <c r="B96" s="14" t="inlineStr">
        <is>
          <t>H. Environmental Protection &amp; Pollution Prevention</t>
        </is>
      </c>
      <c r="C96" s="21" t="inlineStr">
        <is>
          <t>Critical</t>
        </is>
      </c>
      <c r="D96" s="14" t="inlineStr">
        <is>
          <t>Immediately stop and report any plume, sheen, fish kill, mangrove damage or unauthorised discharge to the relevant authority.</t>
        </is>
      </c>
      <c r="E96" s="14" t="inlineStr">
        <is>
          <t>These are signs of potentially significant receptor impact requiring prompt containment and notification.</t>
        </is>
      </c>
      <c r="F96" s="14" t="inlineStr">
        <is>
          <t>EAD mangrove guidelines [AD7]; Federal Law No. 24/1999 [F9]</t>
        </is>
      </c>
      <c r="G96" s="22" t="inlineStr">
        <is>
          <t>All UAE</t>
        </is>
      </c>
      <c r="H96" s="8" t="inlineStr"/>
      <c r="I96" s="23" t="inlineStr">
        <is>
          <t>Not Started</t>
        </is>
      </c>
      <c r="J96" s="23" t="inlineStr"/>
      <c r="K96" s="8" t="inlineStr"/>
      <c r="L96" s="23" t="inlineStr"/>
      <c r="M96" s="23" t="inlineStr"/>
      <c r="N96" s="8" t="inlineStr"/>
    </row>
    <row r="97" ht="30" customHeight="1">
      <c r="A97" s="21" t="n">
        <v>90</v>
      </c>
      <c r="B97" s="14" t="inlineStr">
        <is>
          <t>I. Emergency Response &amp; Communication</t>
        </is>
      </c>
      <c r="C97" s="21" t="inlineStr">
        <is>
          <t>Critical</t>
        </is>
      </c>
      <c r="D97" s="14" t="inlineStr">
        <is>
          <t>Post emergency numbers, site coordinates (Makani or GPS), gate directions, site hazards and a caller script at the gate, control room and welfare areas.</t>
        </is>
      </c>
      <c r="E97" s="14" t="inlineStr">
        <is>
          <t>Responders need location and hazard information quickly when access is flooded or communications are stressed.</t>
        </is>
      </c>
      <c r="F97" s="14" t="inlineStr">
        <is>
          <t>UAE emergency guidance [F12]; Ajman Municipality [AJ2]</t>
        </is>
      </c>
      <c r="G97" s="22" t="inlineStr">
        <is>
          <t>All UAE</t>
        </is>
      </c>
      <c r="H97" s="8" t="inlineStr"/>
      <c r="I97" s="23" t="inlineStr">
        <is>
          <t>Not Started</t>
        </is>
      </c>
      <c r="J97" s="23" t="inlineStr"/>
      <c r="K97" s="8" t="inlineStr"/>
      <c r="L97" s="23" t="inlineStr"/>
      <c r="M97" s="23" t="inlineStr"/>
      <c r="N97" s="8" t="inlineStr"/>
    </row>
    <row r="98" ht="30" customHeight="1">
      <c r="A98" s="21" t="n">
        <v>91</v>
      </c>
      <c r="B98" s="14" t="inlineStr">
        <is>
          <t>I. Emergency Response &amp; Communication</t>
        </is>
      </c>
      <c r="C98" s="21" t="inlineStr">
        <is>
          <t>High</t>
        </is>
      </c>
      <c r="D98" s="14" t="inlineStr">
        <is>
          <t>Use 999 Police, 997 Civil Defence and 998 ambulance nationally unless the local or free-zone authority directs otherwise, and do not delay a life-safety call while resolving jurisdiction.</t>
        </is>
      </c>
      <c r="E98" s="14" t="inlineStr">
        <is>
          <t>Emergency routing varies between publications; life safety takes priority over administrative clarity.</t>
        </is>
      </c>
      <c r="F98" s="14" t="inlineStr">
        <is>
          <t>UAE emergency guidance [F12]; Sharjah emergency numbers [SH2]; RAKEZ HS&amp;E Regulations [RK6]</t>
        </is>
      </c>
      <c r="G98" s="22" t="inlineStr">
        <is>
          <t>All UAE</t>
        </is>
      </c>
      <c r="H98" s="8" t="inlineStr"/>
      <c r="I98" s="23" t="inlineStr">
        <is>
          <t>Not Started</t>
        </is>
      </c>
      <c r="J98" s="23" t="inlineStr"/>
      <c r="K98" s="8" t="inlineStr"/>
      <c r="L98" s="23" t="inlineStr"/>
      <c r="M98" s="23" t="inlineStr"/>
      <c r="N98" s="8" t="inlineStr"/>
    </row>
    <row r="99" ht="30" customHeight="1">
      <c r="A99" s="21" t="n">
        <v>92</v>
      </c>
      <c r="B99" s="14" t="inlineStr">
        <is>
          <t>I. Emergency Response &amp; Communication</t>
        </is>
      </c>
      <c r="C99" s="21" t="inlineStr">
        <is>
          <t>Critical</t>
        </is>
      </c>
      <c r="D99" s="14" t="inlineStr">
        <is>
          <t>Keep an all-weather emergency-access route, a clear gate, visible fire points and elevated muster areas outside flood paths.</t>
        </is>
      </c>
      <c r="E99" s="14" t="inlineStr">
        <is>
          <t>Flooded or obstructed access delays fire and rescue response and compromises evacuation.</t>
        </is>
      </c>
      <c r="F99" s="14" t="inlineStr">
        <is>
          <t>UAE Fire and Life Safety Code [DB7]; Civil Defence Decree-Law 35/2024 [F5]</t>
        </is>
      </c>
      <c r="G99" s="22" t="inlineStr">
        <is>
          <t>All UAE</t>
        </is>
      </c>
      <c r="H99" s="8" t="inlineStr"/>
      <c r="I99" s="23" t="inlineStr">
        <is>
          <t>Not Started</t>
        </is>
      </c>
      <c r="J99" s="23" t="inlineStr"/>
      <c r="K99" s="8" t="inlineStr"/>
      <c r="L99" s="23" t="inlineStr"/>
      <c r="M99" s="23" t="inlineStr"/>
      <c r="N99" s="8" t="inlineStr"/>
    </row>
    <row r="100" ht="30" customHeight="1">
      <c r="A100" s="21" t="n">
        <v>93</v>
      </c>
      <c r="B100" s="14" t="inlineStr">
        <is>
          <t>I. Emergency Response &amp; Communication</t>
        </is>
      </c>
      <c r="C100" s="21" t="inlineStr">
        <is>
          <t>Critical</t>
        </is>
      </c>
      <c r="D100" s="14" t="inlineStr">
        <is>
          <t>Activate headcount, radio or telephone checks and subcontractor roll-call whenever work is stopped.</t>
        </is>
      </c>
      <c r="E100" s="14" t="inlineStr">
        <is>
          <t>A site cannot safely evacuate or restart when people are unaccounted for.</t>
        </is>
      </c>
      <c r="F100" s="14" t="inlineStr">
        <is>
          <t>MOI/NCEMA April 2024 response [EV2]; NCEMA BCM guide [F14]</t>
        </is>
      </c>
      <c r="G100" s="22" t="inlineStr">
        <is>
          <t>All UAE</t>
        </is>
      </c>
      <c r="H100" s="8" t="inlineStr"/>
      <c r="I100" s="23" t="inlineStr">
        <is>
          <t>Not Started</t>
        </is>
      </c>
      <c r="J100" s="23" t="inlineStr"/>
      <c r="K100" s="8" t="inlineStr"/>
      <c r="L100" s="23" t="inlineStr"/>
      <c r="M100" s="23" t="inlineStr"/>
      <c r="N100" s="8" t="inlineStr"/>
    </row>
    <row r="101" ht="30" customHeight="1">
      <c r="A101" s="21" t="n">
        <v>94</v>
      </c>
      <c r="B101" s="14" t="inlineStr">
        <is>
          <t>I. Emergency Response &amp; Communication</t>
        </is>
      </c>
      <c r="C101" s="21" t="inlineStr">
        <is>
          <t>Critical</t>
        </is>
      </c>
      <c r="D101" s="14" t="inlineStr">
        <is>
          <t>Prohibit driving or walking through rising water, flood barriers, wadis, torrents or closed roads.</t>
        </is>
      </c>
      <c r="E101" s="14" t="inlineStr">
        <is>
          <t>Water depth, current, washout and electrical hazards are not reliably visible.</t>
        </is>
      </c>
      <c r="F101" s="14" t="inlineStr">
        <is>
          <t>NCEMA [F4]; UAE emergency guidance [F12]</t>
        </is>
      </c>
      <c r="G101" s="22" t="inlineStr">
        <is>
          <t>All UAE</t>
        </is>
      </c>
      <c r="H101" s="8" t="inlineStr"/>
      <c r="I101" s="23" t="inlineStr">
        <is>
          <t>Not Started</t>
        </is>
      </c>
      <c r="J101" s="23" t="inlineStr"/>
      <c r="K101" s="8" t="inlineStr"/>
      <c r="L101" s="23" t="inlineStr"/>
      <c r="M101" s="23" t="inlineStr"/>
      <c r="N101" s="8" t="inlineStr"/>
    </row>
    <row r="102" ht="30" customHeight="1">
      <c r="A102" s="21" t="n">
        <v>95</v>
      </c>
      <c r="B102" s="14" t="inlineStr">
        <is>
          <t>I. Emergency Response &amp; Communication</t>
        </is>
      </c>
      <c r="C102" s="21" t="inlineStr">
        <is>
          <t>High</t>
        </is>
      </c>
      <c r="D102" s="14" t="inlineStr">
        <is>
          <t>During the event, isolate energy where safe, secure loose items, protect drains and deploy only trained personnel under the approved plan; escalate public-drain obstruction, sewage overflow, utility damage, fire or pollution promptly.</t>
        </is>
      </c>
      <c r="E102" s="14" t="inlineStr">
        <is>
          <t>Uncontrolled response activity causes secondary electrical, lifting and drowning incidents.</t>
        </is>
      </c>
      <c r="F102" s="14" t="inlineStr">
        <is>
          <t>NCEMA [F3]; NCEMA emergency guide [F4]; Federal Law No. 24/1999 [F9]</t>
        </is>
      </c>
      <c r="G102" s="22" t="inlineStr">
        <is>
          <t>All UAE</t>
        </is>
      </c>
      <c r="H102" s="8" t="inlineStr"/>
      <c r="I102" s="23" t="inlineStr">
        <is>
          <t>Not Started</t>
        </is>
      </c>
      <c r="J102" s="23" t="inlineStr"/>
      <c r="K102" s="8" t="inlineStr"/>
      <c r="L102" s="23" t="inlineStr"/>
      <c r="M102" s="23" t="inlineStr"/>
      <c r="N102" s="8" t="inlineStr"/>
    </row>
    <row r="103" ht="30" customHeight="1">
      <c r="A103" s="21" t="n">
        <v>96</v>
      </c>
      <c r="B103" s="14" t="inlineStr">
        <is>
          <t>J. Recovery, Reinstatement &amp; Assurance</t>
        </is>
      </c>
      <c r="C103" s="21" t="inlineStr">
        <is>
          <t>High</t>
        </is>
      </c>
      <c r="D103" s="14" t="inlineStr">
        <is>
          <t>Maintain exclusion zones and conduct a documented progressive re-entry instead of a blanket restart.</t>
        </is>
      </c>
      <c r="E103" s="14" t="inlineStr">
        <is>
          <t>Electrical, structural, contamination and ground hazards recover at different rates.</t>
        </is>
      </c>
      <c r="F103" s="14" t="inlineStr">
        <is>
          <t>NCEMA BCM guide [F14]; HSE [T4]</t>
        </is>
      </c>
      <c r="G103" s="22" t="inlineStr">
        <is>
          <t>All UAE</t>
        </is>
      </c>
      <c r="H103" s="8" t="inlineStr"/>
      <c r="I103" s="23" t="inlineStr">
        <is>
          <t>Not Started</t>
        </is>
      </c>
      <c r="J103" s="23" t="inlineStr"/>
      <c r="K103" s="8" t="inlineStr"/>
      <c r="L103" s="23" t="inlineStr"/>
      <c r="M103" s="23" t="inlineStr"/>
      <c r="N103" s="8" t="inlineStr"/>
    </row>
    <row r="104" ht="30" customHeight="1">
      <c r="A104" s="21" t="n">
        <v>97</v>
      </c>
      <c r="B104" s="14" t="inlineStr">
        <is>
          <t>J. Recovery, Reinstatement &amp; Assurance</t>
        </is>
      </c>
      <c r="C104" s="21" t="inlineStr">
        <is>
          <t>Critical</t>
        </is>
      </c>
      <c r="D104" s="14" t="inlineStr">
        <is>
          <t>Obtain competent documented release for excavations and slopes, electrical systems, lifting plant, scaffolds and temporary works before restart.</t>
        </is>
      </c>
      <c r="E104" s="14" t="inlineStr">
        <is>
          <t>Elapsed time or a clear sky is not a technical safety acceptance.</t>
        </is>
      </c>
      <c r="F104" s="14" t="inlineStr">
        <is>
          <t>ADOSH CoP 29.0 / 15.0 / 26.0 / 34.0 [AD3][AD4][AD5][AD6]</t>
        </is>
      </c>
      <c r="G104" s="22" t="inlineStr">
        <is>
          <t>All UAE</t>
        </is>
      </c>
      <c r="H104" s="8" t="inlineStr"/>
      <c r="I104" s="23" t="inlineStr">
        <is>
          <t>Not Started</t>
        </is>
      </c>
      <c r="J104" s="23" t="inlineStr"/>
      <c r="K104" s="8" t="inlineStr"/>
      <c r="L104" s="23" t="inlineStr"/>
      <c r="M104" s="23" t="inlineStr"/>
      <c r="N104" s="8" t="inlineStr"/>
    </row>
    <row r="105" ht="30" customHeight="1">
      <c r="A105" s="21" t="n">
        <v>98</v>
      </c>
      <c r="B105" s="14" t="inlineStr">
        <is>
          <t>J. Recovery, Reinstatement &amp; Assurance</t>
        </is>
      </c>
      <c r="C105" s="21" t="inlineStr">
        <is>
          <t>High</t>
        </is>
      </c>
      <c r="D105" s="14" t="inlineStr">
        <is>
          <t>Inspect roads, drainage, utilities, accommodation, potable water, sewage, fire systems and environmental controls before reopening.</t>
        </is>
      </c>
      <c r="E105" s="14" t="inlineStr">
        <is>
          <t>Recovery must cover welfare and off-site environmental interfaces, not only work equipment.</t>
        </is>
      </c>
      <c r="F105" s="14" t="inlineStr">
        <is>
          <t>Labour accommodation standards [F8]; Dubai Green Building Regulations [EN2]</t>
        </is>
      </c>
      <c r="G105" s="22" t="inlineStr">
        <is>
          <t>All UAE</t>
        </is>
      </c>
      <c r="H105" s="8" t="inlineStr"/>
      <c r="I105" s="23" t="inlineStr">
        <is>
          <t>Not Started</t>
        </is>
      </c>
      <c r="J105" s="23" t="inlineStr"/>
      <c r="K105" s="8" t="inlineStr"/>
      <c r="L105" s="23" t="inlineStr"/>
      <c r="M105" s="23" t="inlineStr"/>
      <c r="N105" s="8" t="inlineStr"/>
    </row>
    <row r="106" ht="30" customHeight="1">
      <c r="A106" s="21" t="n">
        <v>99</v>
      </c>
      <c r="B106" s="14" t="inlineStr">
        <is>
          <t>J. Recovery, Reinstatement &amp; Assurance</t>
        </is>
      </c>
      <c r="C106" s="21" t="inlineStr">
        <is>
          <t>High</t>
        </is>
      </c>
      <c r="D106" s="14" t="inlineStr">
        <is>
          <t>Photograph and map water levels, damaged assets, blocked drains, spills, discharge routes and material condition before clean-up, notify the insurer and contract administrator promptly, and log alerts, pump hours, stoppages, mitigation costs and approvals.</t>
        </is>
      </c>
      <c r="E106" s="14" t="inlineStr">
        <is>
          <t>Contemporaneous records distinguish extreme-weather loss from maintenance or temporary-works failure.</t>
        </is>
      </c>
      <c r="F106" s="14" t="inlineStr">
        <is>
          <t>Cabinet relief and assessment committee [EV3]; MOI/NCEMA April 2024 response [EV2]</t>
        </is>
      </c>
      <c r="G106" s="22" t="inlineStr">
        <is>
          <t>All UAE</t>
        </is>
      </c>
      <c r="H106" s="8" t="inlineStr"/>
      <c r="I106" s="23" t="inlineStr">
        <is>
          <t>Not Started</t>
        </is>
      </c>
      <c r="J106" s="23" t="inlineStr"/>
      <c r="K106" s="8" t="inlineStr"/>
      <c r="L106" s="23" t="inlineStr"/>
      <c r="M106" s="23" t="inlineStr"/>
      <c r="N106" s="8" t="inlineStr"/>
    </row>
    <row r="107" ht="30" customHeight="1">
      <c r="A107" s="21" t="n">
        <v>100</v>
      </c>
      <c r="B107" s="14" t="inlineStr">
        <is>
          <t>J. Recovery, Reinstatement &amp; Assurance</t>
        </is>
      </c>
      <c r="C107" s="21" t="inlineStr">
        <is>
          <t>High</t>
        </is>
      </c>
      <c r="D107" s="14" t="inlineStr">
        <is>
          <t>Remove contaminated silt and waste through approved routes, repair erosion, reinstate drainage and test water systems, then run an after-action review that updates the flood map, trigger matrix, contacts, designs and drills.</t>
        </is>
      </c>
      <c r="E107" s="14" t="inlineStr">
        <is>
          <t>Restoration is incomplete while pollutants remain or protective capacity is unrecovered.</t>
        </is>
      </c>
      <c r="F107" s="14" t="inlineStr">
        <is>
          <t>Federal Law No. 12/2018 [F11]; Dubai Green Building Regulations [EN2]; NCEMA BCM guide [F14]</t>
        </is>
      </c>
      <c r="G107" s="22" t="inlineStr">
        <is>
          <t>All UAE</t>
        </is>
      </c>
      <c r="H107" s="8" t="inlineStr"/>
      <c r="I107" s="23" t="inlineStr">
        <is>
          <t>Not Started</t>
        </is>
      </c>
      <c r="J107" s="23" t="inlineStr"/>
      <c r="K107" s="8" t="inlineStr"/>
      <c r="L107" s="23" t="inlineStr"/>
      <c r="M107" s="23" t="inlineStr"/>
      <c r="N107" s="8" t="inlineStr"/>
    </row>
    <row r="109" ht="34" customHeight="1">
      <c r="A109" s="24" t="inlineStr">
        <is>
          <t>Sign-off: I confirm the items marked Complete have evidence recorded and that any item marked N/A is justified in the Comments column. Completed by: ______________________  Role: ____________  Date: __________     Verified by: ______________________  Role: ____________  Date: __________</t>
        </is>
      </c>
    </row>
    <row r="111">
      <c r="A111" s="25" t="inlineStr">
        <is>
          <t>DISCLAIMER - USE AS A GUIDE ONLY. This checklist is a general starting point for preparing a UAE construction site for rain and the winter season. Every site is different: some items will not apply to your project, and your site may require additional items that are not listed here. Use it to help you get started and prepared, then adapt it to your own scope, location, permits, approved designs and risk assessment, and have it reviewed by a competent person. It does not replace UAE federal, emirate, free-zone or utility requirements, permit conditions, approved designs, Civil Defence directions, manufacturer instructions or professional advice. Always confirm current requirements with the relevant authority before relying on any item.</t>
        </is>
      </c>
    </row>
    <row r="112"/>
    <row r="113"/>
  </sheetData>
  <mergeCells count="17">
    <mergeCell ref="A1:N1"/>
    <mergeCell ref="A111:N113"/>
    <mergeCell ref="K4:N4"/>
    <mergeCell ref="I4:J4"/>
    <mergeCell ref="A6:N6"/>
    <mergeCell ref="A109:N109"/>
    <mergeCell ref="A5:C5"/>
    <mergeCell ref="K3:N3"/>
    <mergeCell ref="A2:N2"/>
    <mergeCell ref="D5:H5"/>
    <mergeCell ref="I5:J5"/>
    <mergeCell ref="A3:C3"/>
    <mergeCell ref="D4:H4"/>
    <mergeCell ref="A4:C4"/>
    <mergeCell ref="K5:N5"/>
    <mergeCell ref="D3:H3"/>
    <mergeCell ref="I3:J3"/>
  </mergeCells>
  <conditionalFormatting sqref="I8:I107">
    <cfRule type="cellIs" priority="1" operator="equal" dxfId="0">
      <formula>"Complete"</formula>
    </cfRule>
    <cfRule type="cellIs" priority="2" operator="equal" dxfId="1">
      <formula>"In Progress"</formula>
    </cfRule>
    <cfRule type="cellIs" priority="3" operator="equal" dxfId="2">
      <formula>"Blocked"</formula>
    </cfRule>
    <cfRule type="cellIs" priority="4" operator="equal" dxfId="3">
      <formula>"N/A"</formula>
    </cfRule>
    <cfRule type="cellIs" priority="5" operator="equal" dxfId="4">
      <formula>"Not Started"</formula>
    </cfRule>
  </conditionalFormatting>
  <conditionalFormatting sqref="C8:C107">
    <cfRule type="cellIs" priority="6" operator="equal" dxfId="5">
      <formula>"Critical"</formula>
    </cfRule>
  </conditionalFormatting>
  <dataValidations count="3">
    <dataValidation sqref="H8:H107" showDropDown="0" showInputMessage="0" showErrorMessage="0" allowBlank="1" type="list">
      <formula1>='12. Lists'!$A$2:$A$12</formula1>
    </dataValidation>
    <dataValidation sqref="I8:I107" showDropDown="0" showInputMessage="0" showErrorMessage="0" allowBlank="1" type="list">
      <formula1>='12. Lists'!$B$2:$B$6</formula1>
    </dataValidation>
    <dataValidation sqref="C8:C107" showDropDown="0" showInputMessage="0" showErrorMessage="0" allowBlank="1" type="list">
      <formula1>='12. Lists'!$C$2:$C$4</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I21"/>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12" customWidth="1" min="3" max="3"/>
    <col width="14" customWidth="1" min="4" max="4"/>
    <col width="12" customWidth="1" min="5" max="5"/>
    <col width="12" customWidth="1" min="6" max="6"/>
    <col width="9" customWidth="1" min="7" max="7"/>
    <col width="8" customWidth="1" min="8" max="8"/>
    <col width="12" customWidth="1" min="9" max="9"/>
  </cols>
  <sheetData>
    <row r="1" ht="28" customHeight="1">
      <c r="A1" s="1" t="inlineStr">
        <is>
          <t>Readiness Summary</t>
        </is>
      </c>
    </row>
    <row r="2" ht="18" customHeight="1">
      <c r="A2" s="2" t="inlineStr">
        <is>
          <t>Auto-calculated from the 100-point checklist. Use it for weekly reporting and pre-season assurance.</t>
        </is>
      </c>
    </row>
    <row r="4" ht="24" customHeight="1">
      <c r="A4" s="6" t="inlineStr">
        <is>
          <t>Code</t>
        </is>
      </c>
      <c r="B4" s="6" t="inlineStr">
        <is>
          <t>Area</t>
        </is>
      </c>
      <c r="C4" s="6" t="inlineStr">
        <is>
          <t>Items</t>
        </is>
      </c>
      <c r="D4" s="6" t="inlineStr">
        <is>
          <t>Complete</t>
        </is>
      </c>
      <c r="E4" s="6" t="inlineStr">
        <is>
          <t>In progress</t>
        </is>
      </c>
      <c r="F4" s="6" t="inlineStr">
        <is>
          <t>Not started</t>
        </is>
      </c>
      <c r="G4" s="6" t="inlineStr">
        <is>
          <t>Blocked</t>
        </is>
      </c>
      <c r="H4" s="6" t="inlineStr">
        <is>
          <t>N/A</t>
        </is>
      </c>
      <c r="I4" s="6" t="inlineStr">
        <is>
          <t>% complete</t>
        </is>
      </c>
    </row>
    <row r="5">
      <c r="A5" s="26" t="inlineStr">
        <is>
          <t>GOV</t>
        </is>
      </c>
      <c r="B5" s="7" t="inlineStr">
        <is>
          <t>A. Governance, Weather Monitoring &amp; Competence</t>
        </is>
      </c>
      <c r="C5" s="26">
        <f>COUNTIF('6. 100-Point Checklist'!$B$8:$B$107,$B$5)</f>
        <v/>
      </c>
      <c r="D5" s="26">
        <f>COUNTIFS('6. 100-Point Checklist'!$B$8:$B$107,$B$5,'6. 100-Point Checklist'!$I$8:$I$107,"Complete")</f>
        <v/>
      </c>
      <c r="E5" s="26">
        <f>COUNTIFS('6. 100-Point Checklist'!$B$8:$B$107,$B$5,'6. 100-Point Checklist'!$I$8:$I$107,"In Progress")</f>
        <v/>
      </c>
      <c r="F5" s="26">
        <f>COUNTIFS('6. 100-Point Checklist'!$B$8:$B$107,$B$5,'6. 100-Point Checklist'!$I$8:$I$107,"Not Started")</f>
        <v/>
      </c>
      <c r="G5" s="26">
        <f>COUNTIFS('6. 100-Point Checklist'!$B$8:$B$107,$B$5,'6. 100-Point Checklist'!$I$8:$I$107,"Blocked")</f>
        <v/>
      </c>
      <c r="H5" s="26">
        <f>COUNTIFS('6. 100-Point Checklist'!$B$8:$B$107,$B$5,'6. 100-Point Checklist'!$I$8:$I$107,"N/A")</f>
        <v/>
      </c>
      <c r="I5" s="27">
        <f>IF(C5-H5=0,0,D5/(C5-H5))</f>
        <v/>
      </c>
    </row>
    <row r="6">
      <c r="A6" s="28" t="inlineStr">
        <is>
          <t>DRN</t>
        </is>
      </c>
      <c r="B6" s="15" t="inlineStr">
        <is>
          <t>B. Drainage, Flood Defence &amp; Dewatering</t>
        </is>
      </c>
      <c r="C6" s="28">
        <f>COUNTIF('6. 100-Point Checklist'!$B$8:$B$107,$B$6)</f>
        <v/>
      </c>
      <c r="D6" s="28">
        <f>COUNTIFS('6. 100-Point Checklist'!$B$8:$B$107,$B$6,'6. 100-Point Checklist'!$I$8:$I$107,"Complete")</f>
        <v/>
      </c>
      <c r="E6" s="28">
        <f>COUNTIFS('6. 100-Point Checklist'!$B$8:$B$107,$B$6,'6. 100-Point Checklist'!$I$8:$I$107,"In Progress")</f>
        <v/>
      </c>
      <c r="F6" s="28">
        <f>COUNTIFS('6. 100-Point Checklist'!$B$8:$B$107,$B$6,'6. 100-Point Checklist'!$I$8:$I$107,"Not Started")</f>
        <v/>
      </c>
      <c r="G6" s="28">
        <f>COUNTIFS('6. 100-Point Checklist'!$B$8:$B$107,$B$6,'6. 100-Point Checklist'!$I$8:$I$107,"Blocked")</f>
        <v/>
      </c>
      <c r="H6" s="28">
        <f>COUNTIFS('6. 100-Point Checklist'!$B$8:$B$107,$B$6,'6. 100-Point Checklist'!$I$8:$I$107,"N/A")</f>
        <v/>
      </c>
      <c r="I6" s="29">
        <f>IF(C6-H6=0,0,D6/(C6-H6))</f>
        <v/>
      </c>
    </row>
    <row r="7">
      <c r="A7" s="26" t="inlineStr">
        <is>
          <t>EXC</t>
        </is>
      </c>
      <c r="B7" s="7" t="inlineStr">
        <is>
          <t>C. Low-Lying Areas, Excavations &amp; Ground Conditions</t>
        </is>
      </c>
      <c r="C7" s="26">
        <f>COUNTIF('6. 100-Point Checklist'!$B$8:$B$107,$B$7)</f>
        <v/>
      </c>
      <c r="D7" s="26">
        <f>COUNTIFS('6. 100-Point Checklist'!$B$8:$B$107,$B$7,'6. 100-Point Checklist'!$I$8:$I$107,"Complete")</f>
        <v/>
      </c>
      <c r="E7" s="26">
        <f>COUNTIFS('6. 100-Point Checklist'!$B$8:$B$107,$B$7,'6. 100-Point Checklist'!$I$8:$I$107,"In Progress")</f>
        <v/>
      </c>
      <c r="F7" s="26">
        <f>COUNTIFS('6. 100-Point Checklist'!$B$8:$B$107,$B$7,'6. 100-Point Checklist'!$I$8:$I$107,"Not Started")</f>
        <v/>
      </c>
      <c r="G7" s="26">
        <f>COUNTIFS('6. 100-Point Checklist'!$B$8:$B$107,$B$7,'6. 100-Point Checklist'!$I$8:$I$107,"Blocked")</f>
        <v/>
      </c>
      <c r="H7" s="26">
        <f>COUNTIFS('6. 100-Point Checklist'!$B$8:$B$107,$B$7,'6. 100-Point Checklist'!$I$8:$I$107,"N/A")</f>
        <v/>
      </c>
      <c r="I7" s="27">
        <f>IF(C7-H7=0,0,D7/(C7-H7))</f>
        <v/>
      </c>
    </row>
    <row r="8">
      <c r="A8" s="28" t="inlineStr">
        <is>
          <t>ELE</t>
        </is>
      </c>
      <c r="B8" s="15" t="inlineStr">
        <is>
          <t>D. Electrical Safety &amp; Temporary Power</t>
        </is>
      </c>
      <c r="C8" s="28">
        <f>COUNTIF('6. 100-Point Checklist'!$B$8:$B$107,$B$8)</f>
        <v/>
      </c>
      <c r="D8" s="28">
        <f>COUNTIFS('6. 100-Point Checklist'!$B$8:$B$107,$B$8,'6. 100-Point Checklist'!$I$8:$I$107,"Complete")</f>
        <v/>
      </c>
      <c r="E8" s="28">
        <f>COUNTIFS('6. 100-Point Checklist'!$B$8:$B$107,$B$8,'6. 100-Point Checklist'!$I$8:$I$107,"In Progress")</f>
        <v/>
      </c>
      <c r="F8" s="28">
        <f>COUNTIFS('6. 100-Point Checklist'!$B$8:$B$107,$B$8,'6. 100-Point Checklist'!$I$8:$I$107,"Not Started")</f>
        <v/>
      </c>
      <c r="G8" s="28">
        <f>COUNTIFS('6. 100-Point Checklist'!$B$8:$B$107,$B$8,'6. 100-Point Checklist'!$I$8:$I$107,"Blocked")</f>
        <v/>
      </c>
      <c r="H8" s="28">
        <f>COUNTIFS('6. 100-Point Checklist'!$B$8:$B$107,$B$8,'6. 100-Point Checklist'!$I$8:$I$107,"N/A")</f>
        <v/>
      </c>
      <c r="I8" s="29">
        <f>IF(C8-H8=0,0,D8/(C8-H8))</f>
        <v/>
      </c>
    </row>
    <row r="9">
      <c r="A9" s="26" t="inlineStr">
        <is>
          <t>LFT</t>
        </is>
      </c>
      <c r="B9" s="7" t="inlineStr">
        <is>
          <t>E. Lifting, Plant, Scaffolding &amp; Temporary Structures</t>
        </is>
      </c>
      <c r="C9" s="26">
        <f>COUNTIF('6. 100-Point Checklist'!$B$8:$B$107,$B$9)</f>
        <v/>
      </c>
      <c r="D9" s="26">
        <f>COUNTIFS('6. 100-Point Checklist'!$B$8:$B$107,$B$9,'6. 100-Point Checklist'!$I$8:$I$107,"Complete")</f>
        <v/>
      </c>
      <c r="E9" s="26">
        <f>COUNTIFS('6. 100-Point Checklist'!$B$8:$B$107,$B$9,'6. 100-Point Checklist'!$I$8:$I$107,"In Progress")</f>
        <v/>
      </c>
      <c r="F9" s="26">
        <f>COUNTIFS('6. 100-Point Checklist'!$B$8:$B$107,$B$9,'6. 100-Point Checklist'!$I$8:$I$107,"Not Started")</f>
        <v/>
      </c>
      <c r="G9" s="26">
        <f>COUNTIFS('6. 100-Point Checklist'!$B$8:$B$107,$B$9,'6. 100-Point Checklist'!$I$8:$I$107,"Blocked")</f>
        <v/>
      </c>
      <c r="H9" s="26">
        <f>COUNTIFS('6. 100-Point Checklist'!$B$8:$B$107,$B$9,'6. 100-Point Checklist'!$I$8:$I$107,"N/A")</f>
        <v/>
      </c>
      <c r="I9" s="27">
        <f>IF(C9-H9=0,0,D9/(C9-H9))</f>
        <v/>
      </c>
    </row>
    <row r="10">
      <c r="A10" s="28" t="inlineStr">
        <is>
          <t>MAT</t>
        </is>
      </c>
      <c r="B10" s="15" t="inlineStr">
        <is>
          <t>F. Materials, Storage &amp; Contamination Control</t>
        </is>
      </c>
      <c r="C10" s="28">
        <f>COUNTIF('6. 100-Point Checklist'!$B$8:$B$107,$B$10)</f>
        <v/>
      </c>
      <c r="D10" s="28">
        <f>COUNTIFS('6. 100-Point Checklist'!$B$8:$B$107,$B$10,'6. 100-Point Checklist'!$I$8:$I$107,"Complete")</f>
        <v/>
      </c>
      <c r="E10" s="28">
        <f>COUNTIFS('6. 100-Point Checklist'!$B$8:$B$107,$B$10,'6. 100-Point Checklist'!$I$8:$I$107,"In Progress")</f>
        <v/>
      </c>
      <c r="F10" s="28">
        <f>COUNTIFS('6. 100-Point Checklist'!$B$8:$B$107,$B$10,'6. 100-Point Checklist'!$I$8:$I$107,"Not Started")</f>
        <v/>
      </c>
      <c r="G10" s="28">
        <f>COUNTIFS('6. 100-Point Checklist'!$B$8:$B$107,$B$10,'6. 100-Point Checklist'!$I$8:$I$107,"Blocked")</f>
        <v/>
      </c>
      <c r="H10" s="28">
        <f>COUNTIFS('6. 100-Point Checklist'!$B$8:$B$107,$B$10,'6. 100-Point Checklist'!$I$8:$I$107,"N/A")</f>
        <v/>
      </c>
      <c r="I10" s="29">
        <f>IF(C10-H10=0,0,D10/(C10-H10))</f>
        <v/>
      </c>
    </row>
    <row r="11">
      <c r="A11" s="26" t="inlineStr">
        <is>
          <t>WEL</t>
        </is>
      </c>
      <c r="B11" s="7" t="inlineStr">
        <is>
          <t>G. Welfare, Accommodation &amp; Worker Health</t>
        </is>
      </c>
      <c r="C11" s="26">
        <f>COUNTIF('6. 100-Point Checklist'!$B$8:$B$107,$B$11)</f>
        <v/>
      </c>
      <c r="D11" s="26">
        <f>COUNTIFS('6. 100-Point Checklist'!$B$8:$B$107,$B$11,'6. 100-Point Checklist'!$I$8:$I$107,"Complete")</f>
        <v/>
      </c>
      <c r="E11" s="26">
        <f>COUNTIFS('6. 100-Point Checklist'!$B$8:$B$107,$B$11,'6. 100-Point Checklist'!$I$8:$I$107,"In Progress")</f>
        <v/>
      </c>
      <c r="F11" s="26">
        <f>COUNTIFS('6. 100-Point Checklist'!$B$8:$B$107,$B$11,'6. 100-Point Checklist'!$I$8:$I$107,"Not Started")</f>
        <v/>
      </c>
      <c r="G11" s="26">
        <f>COUNTIFS('6. 100-Point Checklist'!$B$8:$B$107,$B$11,'6. 100-Point Checklist'!$I$8:$I$107,"Blocked")</f>
        <v/>
      </c>
      <c r="H11" s="26">
        <f>COUNTIFS('6. 100-Point Checklist'!$B$8:$B$107,$B$11,'6. 100-Point Checklist'!$I$8:$I$107,"N/A")</f>
        <v/>
      </c>
      <c r="I11" s="27">
        <f>IF(C11-H11=0,0,D11/(C11-H11))</f>
        <v/>
      </c>
    </row>
    <row r="12">
      <c r="A12" s="28" t="inlineStr">
        <is>
          <t>ENV</t>
        </is>
      </c>
      <c r="B12" s="15" t="inlineStr">
        <is>
          <t>H. Environmental Protection &amp; Pollution Prevention</t>
        </is>
      </c>
      <c r="C12" s="28">
        <f>COUNTIF('6. 100-Point Checklist'!$B$8:$B$107,$B$12)</f>
        <v/>
      </c>
      <c r="D12" s="28">
        <f>COUNTIFS('6. 100-Point Checklist'!$B$8:$B$107,$B$12,'6. 100-Point Checklist'!$I$8:$I$107,"Complete")</f>
        <v/>
      </c>
      <c r="E12" s="28">
        <f>COUNTIFS('6. 100-Point Checklist'!$B$8:$B$107,$B$12,'6. 100-Point Checklist'!$I$8:$I$107,"In Progress")</f>
        <v/>
      </c>
      <c r="F12" s="28">
        <f>COUNTIFS('6. 100-Point Checklist'!$B$8:$B$107,$B$12,'6. 100-Point Checklist'!$I$8:$I$107,"Not Started")</f>
        <v/>
      </c>
      <c r="G12" s="28">
        <f>COUNTIFS('6. 100-Point Checklist'!$B$8:$B$107,$B$12,'6. 100-Point Checklist'!$I$8:$I$107,"Blocked")</f>
        <v/>
      </c>
      <c r="H12" s="28">
        <f>COUNTIFS('6. 100-Point Checklist'!$B$8:$B$107,$B$12,'6. 100-Point Checklist'!$I$8:$I$107,"N/A")</f>
        <v/>
      </c>
      <c r="I12" s="29">
        <f>IF(C12-H12=0,0,D12/(C12-H12))</f>
        <v/>
      </c>
    </row>
    <row r="13">
      <c r="A13" s="26" t="inlineStr">
        <is>
          <t>EMR</t>
        </is>
      </c>
      <c r="B13" s="7" t="inlineStr">
        <is>
          <t>I. Emergency Response &amp; Communication</t>
        </is>
      </c>
      <c r="C13" s="26">
        <f>COUNTIF('6. 100-Point Checklist'!$B$8:$B$107,$B$13)</f>
        <v/>
      </c>
      <c r="D13" s="26">
        <f>COUNTIFS('6. 100-Point Checklist'!$B$8:$B$107,$B$13,'6. 100-Point Checklist'!$I$8:$I$107,"Complete")</f>
        <v/>
      </c>
      <c r="E13" s="26">
        <f>COUNTIFS('6. 100-Point Checklist'!$B$8:$B$107,$B$13,'6. 100-Point Checklist'!$I$8:$I$107,"In Progress")</f>
        <v/>
      </c>
      <c r="F13" s="26">
        <f>COUNTIFS('6. 100-Point Checklist'!$B$8:$B$107,$B$13,'6. 100-Point Checklist'!$I$8:$I$107,"Not Started")</f>
        <v/>
      </c>
      <c r="G13" s="26">
        <f>COUNTIFS('6. 100-Point Checklist'!$B$8:$B$107,$B$13,'6. 100-Point Checklist'!$I$8:$I$107,"Blocked")</f>
        <v/>
      </c>
      <c r="H13" s="26">
        <f>COUNTIFS('6. 100-Point Checklist'!$B$8:$B$107,$B$13,'6. 100-Point Checklist'!$I$8:$I$107,"N/A")</f>
        <v/>
      </c>
      <c r="I13" s="27">
        <f>IF(C13-H13=0,0,D13/(C13-H13))</f>
        <v/>
      </c>
    </row>
    <row r="14">
      <c r="A14" s="28" t="inlineStr">
        <is>
          <t>REC</t>
        </is>
      </c>
      <c r="B14" s="15" t="inlineStr">
        <is>
          <t>J. Recovery, Reinstatement &amp; Assurance</t>
        </is>
      </c>
      <c r="C14" s="28">
        <f>COUNTIF('6. 100-Point Checklist'!$B$8:$B$107,$B$14)</f>
        <v/>
      </c>
      <c r="D14" s="28">
        <f>COUNTIFS('6. 100-Point Checklist'!$B$8:$B$107,$B$14,'6. 100-Point Checklist'!$I$8:$I$107,"Complete")</f>
        <v/>
      </c>
      <c r="E14" s="28">
        <f>COUNTIFS('6. 100-Point Checklist'!$B$8:$B$107,$B$14,'6. 100-Point Checklist'!$I$8:$I$107,"In Progress")</f>
        <v/>
      </c>
      <c r="F14" s="28">
        <f>COUNTIFS('6. 100-Point Checklist'!$B$8:$B$107,$B$14,'6. 100-Point Checklist'!$I$8:$I$107,"Not Started")</f>
        <v/>
      </c>
      <c r="G14" s="28">
        <f>COUNTIFS('6. 100-Point Checklist'!$B$8:$B$107,$B$14,'6. 100-Point Checklist'!$I$8:$I$107,"Blocked")</f>
        <v/>
      </c>
      <c r="H14" s="28">
        <f>COUNTIFS('6. 100-Point Checklist'!$B$8:$B$107,$B$14,'6. 100-Point Checklist'!$I$8:$I$107,"N/A")</f>
        <v/>
      </c>
      <c r="I14" s="29">
        <f>IF(C14-H14=0,0,D14/(C14-H14))</f>
        <v/>
      </c>
    </row>
    <row r="15">
      <c r="A15" s="30" t="inlineStr"/>
      <c r="B15" s="31" t="inlineStr">
        <is>
          <t>TOTAL</t>
        </is>
      </c>
      <c r="C15" s="30">
        <f>SUM(C5:C14)</f>
        <v/>
      </c>
      <c r="D15" s="30">
        <f>SUM(D5:D14)</f>
        <v/>
      </c>
      <c r="E15" s="30">
        <f>SUM(E5:E14)</f>
        <v/>
      </c>
      <c r="F15" s="30">
        <f>SUM(F5:F14)</f>
        <v/>
      </c>
      <c r="G15" s="30">
        <f>SUM(G5:G14)</f>
        <v/>
      </c>
      <c r="H15" s="30">
        <f>SUM(H5:H14)</f>
        <v/>
      </c>
      <c r="I15" s="32">
        <f>IF(C15-H15=0,0,D15/(C15-H15))</f>
        <v/>
      </c>
    </row>
    <row r="17">
      <c r="A17" s="3" t="inlineStr">
        <is>
          <t>Priority view</t>
        </is>
      </c>
    </row>
    <row r="18" ht="22" customHeight="1">
      <c r="A18" s="6" t="inlineStr">
        <is>
          <t>Priority</t>
        </is>
      </c>
      <c r="B18" s="6" t="inlineStr">
        <is>
          <t>Items</t>
        </is>
      </c>
      <c r="C18" s="6" t="inlineStr">
        <is>
          <t>Complete</t>
        </is>
      </c>
      <c r="D18" s="6" t="inlineStr">
        <is>
          <t>Outstanding</t>
        </is>
      </c>
      <c r="E18" s="6" t="inlineStr">
        <is>
          <t>% complete</t>
        </is>
      </c>
    </row>
    <row r="19">
      <c r="A19" s="33" t="inlineStr">
        <is>
          <t>Critical</t>
        </is>
      </c>
      <c r="B19" s="26">
        <f>COUNTIF('6. 100-Point Checklist'!$C$8:$C$107,$A$19)</f>
        <v/>
      </c>
      <c r="C19" s="26">
        <f>COUNTIFS('6. 100-Point Checklist'!$C$8:$C$107,$A$19,'6. 100-Point Checklist'!$I$8:$I$107,"Complete")</f>
        <v/>
      </c>
      <c r="D19" s="26">
        <f>B19-C19</f>
        <v/>
      </c>
      <c r="E19" s="27">
        <f>IF(B19=0,0,C19/B19)</f>
        <v/>
      </c>
    </row>
    <row r="20">
      <c r="A20" s="34" t="inlineStr">
        <is>
          <t>High</t>
        </is>
      </c>
      <c r="B20" s="28">
        <f>COUNTIF('6. 100-Point Checklist'!$C$8:$C$107,$A$20)</f>
        <v/>
      </c>
      <c r="C20" s="28">
        <f>COUNTIFS('6. 100-Point Checklist'!$C$8:$C$107,$A$20,'6. 100-Point Checklist'!$I$8:$I$107,"Complete")</f>
        <v/>
      </c>
      <c r="D20" s="28">
        <f>B20-C20</f>
        <v/>
      </c>
      <c r="E20" s="29">
        <f>IF(B20=0,0,C20/B20)</f>
        <v/>
      </c>
    </row>
    <row r="21">
      <c r="A21" s="33" t="inlineStr">
        <is>
          <t>Medium</t>
        </is>
      </c>
      <c r="B21" s="26">
        <f>COUNTIF('6. 100-Point Checklist'!$C$8:$C$107,$A$21)</f>
        <v/>
      </c>
      <c r="C21" s="26">
        <f>COUNTIFS('6. 100-Point Checklist'!$C$8:$C$107,$A$21,'6. 100-Point Checklist'!$I$8:$I$107,"Complete")</f>
        <v/>
      </c>
      <c r="D21" s="26">
        <f>B21-C21</f>
        <v/>
      </c>
      <c r="E21" s="27">
        <f>IF(B21=0,0,C21/B21)</f>
        <v/>
      </c>
    </row>
  </sheetData>
  <mergeCells count="2">
    <mergeCell ref="A1:I1"/>
    <mergeCell ref="A2:I2"/>
  </mergeCell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8.xml><?xml version="1.0" encoding="utf-8"?>
<worksheet xmlns="http://schemas.openxmlformats.org/spreadsheetml/2006/main">
  <sheetPr>
    <outlinePr summaryBelow="1" summaryRight="1"/>
    <pageSetUpPr/>
  </sheetPr>
  <dimension ref="A1:E20"/>
  <sheetViews>
    <sheetView workbookViewId="0">
      <pane ySplit="4" topLeftCell="A5" activePane="bottomLeft" state="frozen"/>
      <selection pane="bottomLeft" activeCell="A1" sqref="A1"/>
    </sheetView>
  </sheetViews>
  <sheetFormatPr baseColWidth="8" defaultRowHeight="15"/>
  <cols>
    <col width="26" customWidth="1" min="1" max="1"/>
    <col width="34" customWidth="1" min="2" max="2"/>
    <col width="20" customWidth="1" min="3" max="3"/>
    <col width="58" customWidth="1" min="4" max="4"/>
    <col width="34" customWidth="1" min="5" max="5"/>
  </cols>
  <sheetData>
    <row r="1" ht="28" customHeight="1">
      <c r="A1" s="1" t="inlineStr">
        <is>
          <t>Emergency and Authority Contacts</t>
        </is>
      </c>
    </row>
    <row r="2" ht="18" customHeight="1">
      <c r="A2" s="2" t="inlineStr">
        <is>
          <t>Post the relevant rows at the gate, control room and welfare areas. Verify numbers before each wet season.</t>
        </is>
      </c>
    </row>
    <row r="4" ht="22" customHeight="1">
      <c r="A4" s="6" t="inlineStr">
        <is>
          <t>Scope</t>
        </is>
      </c>
      <c r="B4" s="6" t="inlineStr">
        <is>
          <t>Service</t>
        </is>
      </c>
      <c r="C4" s="6" t="inlineStr">
        <is>
          <t>Number</t>
        </is>
      </c>
      <c r="D4" s="6" t="inlineStr">
        <is>
          <t>Use for</t>
        </is>
      </c>
      <c r="E4" s="6" t="inlineStr">
        <is>
          <t>Source</t>
        </is>
      </c>
    </row>
    <row r="5">
      <c r="A5" s="7" t="inlineStr">
        <is>
          <t>All UAE</t>
        </is>
      </c>
      <c r="B5" s="14" t="inlineStr">
        <is>
          <t>Police</t>
        </is>
      </c>
      <c r="C5" s="7" t="inlineStr">
        <is>
          <t>999</t>
        </is>
      </c>
      <c r="D5" s="14" t="inlineStr">
        <is>
          <t>Life-threatening crime, traffic, access control and public hazard</t>
        </is>
      </c>
      <c r="E5" s="14" t="inlineStr">
        <is>
          <t>UAE emergency guidance [F12]</t>
        </is>
      </c>
    </row>
    <row r="6">
      <c r="A6" s="15" t="inlineStr">
        <is>
          <t>All UAE</t>
        </is>
      </c>
      <c r="B6" s="16" t="inlineStr">
        <is>
          <t>Civil Defence (fire and rescue)</t>
        </is>
      </c>
      <c r="C6" s="15" t="inlineStr">
        <is>
          <t>997</t>
        </is>
      </c>
      <c r="D6" s="16" t="inlineStr">
        <is>
          <t>Fire, rescue, hazardous release and life-safety emergency</t>
        </is>
      </c>
      <c r="E6" s="16" t="inlineStr">
        <is>
          <t>UAE emergency guidance [F12]</t>
        </is>
      </c>
    </row>
    <row r="7">
      <c r="A7" s="7" t="inlineStr">
        <is>
          <t>All UAE</t>
        </is>
      </c>
      <c r="B7" s="14" t="inlineStr">
        <is>
          <t>Ambulance</t>
        </is>
      </c>
      <c r="C7" s="7" t="inlineStr">
        <is>
          <t>998</t>
        </is>
      </c>
      <c r="D7" s="14" t="inlineStr">
        <is>
          <t>Medical emergency and casualty evacuation</t>
        </is>
      </c>
      <c r="E7" s="14" t="inlineStr">
        <is>
          <t>UAE emergency guidance [F12]</t>
        </is>
      </c>
    </row>
    <row r="8">
      <c r="A8" s="15" t="inlineStr">
        <is>
          <t>All UAE</t>
        </is>
      </c>
      <c r="B8" s="16" t="inlineStr">
        <is>
          <t>Coast guard</t>
        </is>
      </c>
      <c r="C8" s="15" t="inlineStr">
        <is>
          <t>996</t>
        </is>
      </c>
      <c r="D8" s="16" t="inlineStr">
        <is>
          <t>Marine and coastal emergency</t>
        </is>
      </c>
      <c r="E8" s="16" t="inlineStr">
        <is>
          <t>UAE emergency guidance [F12]</t>
        </is>
      </c>
    </row>
    <row r="9">
      <c r="A9" s="7" t="inlineStr">
        <is>
          <t>All UAE</t>
        </is>
      </c>
      <c r="B9" s="14" t="inlineStr">
        <is>
          <t>Search and rescue</t>
        </is>
      </c>
      <c r="C9" s="7" t="inlineStr">
        <is>
          <t>995</t>
        </is>
      </c>
      <c r="D9" s="14" t="inlineStr">
        <is>
          <t>Water and remote-area rescue</t>
        </is>
      </c>
      <c r="E9" s="14" t="inlineStr">
        <is>
          <t>UAE emergency guidance [F12]</t>
        </is>
      </c>
    </row>
    <row r="10">
      <c r="A10" s="15" t="inlineStr">
        <is>
          <t>All UAE</t>
        </is>
      </c>
      <c r="B10" s="16" t="inlineStr">
        <is>
          <t>Electricity failure</t>
        </is>
      </c>
      <c r="C10" s="15" t="inlineStr">
        <is>
          <t>991</t>
        </is>
      </c>
      <c r="D10" s="16" t="inlineStr">
        <is>
          <t>National electricity failure reporting route</t>
        </is>
      </c>
      <c r="E10" s="16" t="inlineStr">
        <is>
          <t>UAE emergency guidance [F12]</t>
        </is>
      </c>
    </row>
    <row r="11">
      <c r="A11" s="7" t="inlineStr">
        <is>
          <t>Sharjah</t>
        </is>
      </c>
      <c r="B11" s="14" t="inlineStr">
        <is>
          <t>Sharjah City Municipality emergency</t>
        </is>
      </c>
      <c r="C11" s="7" t="inlineStr">
        <is>
          <t>993</t>
        </is>
      </c>
      <c r="D11" s="14" t="inlineStr">
        <is>
          <t>Municipal drainage, blocked drains and public works</t>
        </is>
      </c>
      <c r="E11" s="14" t="inlineStr">
        <is>
          <t>Sharjah emergency numbers [SH2]</t>
        </is>
      </c>
    </row>
    <row r="12">
      <c r="A12" s="15" t="inlineStr">
        <is>
          <t>Sharjah</t>
        </is>
      </c>
      <c r="B12" s="16" t="inlineStr">
        <is>
          <t>SEWA (electricity and water)</t>
        </is>
      </c>
      <c r="C12" s="15" t="inlineStr">
        <is>
          <t>991</t>
        </is>
      </c>
      <c r="D12" s="16" t="inlineStr">
        <is>
          <t>Utility emergency and water supply failure</t>
        </is>
      </c>
      <c r="E12" s="16" t="inlineStr">
        <is>
          <t>Sharjah emergency numbers [SH2]</t>
        </is>
      </c>
    </row>
    <row r="13">
      <c r="A13" s="7" t="inlineStr">
        <is>
          <t>Ajman</t>
        </is>
      </c>
      <c r="B13" s="14" t="inlineStr">
        <is>
          <t>Ajman Municipality</t>
        </is>
      </c>
      <c r="C13" s="7" t="inlineStr">
        <is>
          <t>80070</t>
        </is>
      </c>
      <c r="D13" s="14" t="inlineStr">
        <is>
          <t>Municipal customer and emergency contact</t>
        </is>
      </c>
      <c r="E13" s="14" t="inlineStr">
        <is>
          <t>Ajman Municipality [AJ2]</t>
        </is>
      </c>
    </row>
    <row r="14">
      <c r="A14" s="15" t="inlineStr">
        <is>
          <t>Ajman</t>
        </is>
      </c>
      <c r="B14" s="16" t="inlineStr">
        <is>
          <t>Water failure</t>
        </is>
      </c>
      <c r="C14" s="15" t="inlineStr">
        <is>
          <t>922</t>
        </is>
      </c>
      <c r="D14" s="16" t="inlineStr">
        <is>
          <t>Municipal water failure reporting</t>
        </is>
      </c>
      <c r="E14" s="16" t="inlineStr">
        <is>
          <t>Ajman Municipality [AJ2]</t>
        </is>
      </c>
    </row>
    <row r="15">
      <c r="A15" s="7" t="inlineStr">
        <is>
          <t>Ajman / UAQ / RAK / Fujairah</t>
        </is>
      </c>
      <c r="B15" s="14" t="inlineStr">
        <is>
          <t>EtihadWE (Etihad Water and Electricity)</t>
        </is>
      </c>
      <c r="C15" s="7" t="inlineStr">
        <is>
          <t>800 3392</t>
        </is>
      </c>
      <c r="D15" s="14" t="inlineStr">
        <is>
          <t>Electricity and water faults and emergency reporting for the northern emirates</t>
        </is>
      </c>
      <c r="E15" s="14" t="inlineStr">
        <is>
          <t>EtihadWE [AJ3][UA3][FU4]</t>
        </is>
      </c>
    </row>
    <row r="16">
      <c r="A16" s="15" t="inlineStr">
        <is>
          <t>Fujairah</t>
        </is>
      </c>
      <c r="B16" s="16" t="inlineStr">
        <is>
          <t>Fujairah Municipality call centre</t>
        </is>
      </c>
      <c r="C16" s="15" t="inlineStr">
        <is>
          <t>80036</t>
        </is>
      </c>
      <c r="D16" s="16" t="inlineStr">
        <is>
          <t>Building, complaints, blocked drains and waste</t>
        </is>
      </c>
      <c r="E16" s="16" t="inlineStr">
        <is>
          <t>Fujairah Municipality [FU1]</t>
        </is>
      </c>
    </row>
    <row r="17">
      <c r="A17" s="7" t="inlineStr">
        <is>
          <t>Fujairah</t>
        </is>
      </c>
      <c r="B17" s="14" t="inlineStr">
        <is>
          <t>Public Works and Agriculture Department</t>
        </is>
      </c>
      <c r="C17" s="7" t="inlineStr">
        <is>
          <t>09 222 2111</t>
        </is>
      </c>
      <c r="D17" s="14" t="inlineStr">
        <is>
          <t>Road, culvert and public drainage issues</t>
        </is>
      </c>
      <c r="E17" s="14" t="inlineStr">
        <is>
          <t>Fujairah PWAD [FU2]</t>
        </is>
      </c>
    </row>
    <row r="18">
      <c r="A18" s="15" t="inlineStr">
        <is>
          <t>Fujairah</t>
        </is>
      </c>
      <c r="B18" s="16" t="inlineStr">
        <is>
          <t>Port of Fujairah marine emergency</t>
        </is>
      </c>
      <c r="C18" s="15" t="inlineStr">
        <is>
          <t>VHF channel 69</t>
        </is>
      </c>
      <c r="D18" s="16" t="inlineStr">
        <is>
          <t>Port emergency communications for marine operations</t>
        </is>
      </c>
      <c r="E18" s="16" t="inlineStr">
        <is>
          <t>Port of Fujairah NM 148 v6 [FU7]</t>
        </is>
      </c>
    </row>
    <row r="19">
      <c r="A19" s="7" t="inlineStr">
        <is>
          <t>All UAE</t>
        </is>
      </c>
      <c r="B19" s="14" t="inlineStr">
        <is>
          <t>National Center of Meteorology</t>
        </is>
      </c>
      <c r="C19" s="7" t="inlineStr">
        <is>
          <t>+971 2 222 7777</t>
        </is>
      </c>
      <c r="D19" s="14" t="inlineStr">
        <is>
          <t>Forecast and warning verification (24/7 operations)</t>
        </is>
      </c>
      <c r="E19" s="14" t="inlineStr">
        <is>
          <t>NCM [F1]</t>
        </is>
      </c>
    </row>
    <row r="20">
      <c r="A20" s="15" t="inlineStr">
        <is>
          <t>All UAE</t>
        </is>
      </c>
      <c r="B20" s="16" t="inlineStr">
        <is>
          <t>MOHRE</t>
        </is>
      </c>
      <c r="C20" s="15" t="inlineStr">
        <is>
          <t>See current MOHRE channel</t>
        </is>
      </c>
      <c r="D20" s="16" t="inlineStr">
        <is>
          <t>Workplace injury and death notification within 24 hours; exceptional-weather circulars</t>
        </is>
      </c>
      <c r="E20" s="16" t="inlineStr">
        <is>
          <t>UAE emergency guidance [F12]; MOHRE [F6]</t>
        </is>
      </c>
    </row>
  </sheetData>
  <mergeCells count="2">
    <mergeCell ref="A2:E2"/>
    <mergeCell ref="A1:E1"/>
  </mergeCell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18" customWidth="1" min="1" max="1"/>
    <col width="52" customWidth="1" min="2" max="2"/>
    <col width="46" customWidth="1" min="3" max="3"/>
    <col width="52" customWidth="1" min="4" max="4"/>
    <col width="14" customWidth="1" min="5" max="5"/>
  </cols>
  <sheetData>
    <row r="1" ht="28" customHeight="1">
      <c r="A1" s="1" t="inlineStr">
        <is>
          <t>UAE Rain and Flood Event Lessons (April 2024 - December 2025)</t>
        </is>
      </c>
    </row>
    <row r="2" ht="18" customHeight="1">
      <c r="A2" s="2" t="inlineStr">
        <is>
          <t>Observed impacts and recognised vulnerabilities, not formal root-cause findings against any party.</t>
        </is>
      </c>
    </row>
    <row r="4" ht="22" customHeight="1">
      <c r="A4" s="6" t="inlineStr">
        <is>
          <t>Date</t>
        </is>
      </c>
      <c r="B4" s="6" t="inlineStr">
        <is>
          <t>Verified event / observed impact</t>
        </is>
      </c>
      <c r="C4" s="6" t="inlineStr">
        <is>
          <t>What the event exposed</t>
        </is>
      </c>
      <c r="D4" s="6" t="inlineStr">
        <is>
          <t>What should change on site</t>
        </is>
      </c>
      <c r="E4" s="6" t="inlineStr">
        <is>
          <t>Source refs</t>
        </is>
      </c>
    </row>
    <row r="5" ht="46" customHeight="1">
      <c r="A5" s="7" t="inlineStr">
        <is>
          <t>16-17 April 2024</t>
        </is>
      </c>
      <c r="B5" s="14" t="inlineStr">
        <is>
          <t>NCM and WAM reported the heaviest UAE rainfall since records began in 1949, with 254 mm in under 24 hours at Khatm Al Shakla; roads, airports, utilities, homes and businesses were disrupted.</t>
        </is>
      </c>
      <c r="C5" s="14" t="inlineStr">
        <is>
          <t>Short-duration extreme rain overwhelmed normal drainage assumptions; low points, access and temporary systems were vulnerable.</t>
        </is>
      </c>
      <c r="D5" s="14" t="inlineStr">
        <is>
          <t>Treat extreme-cell rainfall as a design and emergency scenario: redundant pumping, protected power, safe access, evacuation and multi-day recovery.</t>
        </is>
      </c>
      <c r="E5" s="14" t="inlineStr">
        <is>
          <t>EV1; EV2</t>
        </is>
      </c>
    </row>
    <row r="6" ht="46" customHeight="1">
      <c r="A6" s="15" t="inlineStr">
        <is>
          <t>24 April 2024</t>
        </is>
      </c>
      <c r="B6" s="16" t="inlineStr">
        <is>
          <t>The Cabinet approved AED 2bn in relief for citizens' homes and created a federal and local flood and infrastructure damage committee.</t>
        </is>
      </c>
      <c r="C6" s="16" t="inlineStr">
        <is>
          <t>Recovery is an evidence, assessment and coordination operation, not a same-day return to normal.</t>
        </is>
      </c>
      <c r="D6" s="16" t="inlineStr">
        <is>
          <t>Preserve photographs, logs, pump hours, notices, damage segregation and mitigation costs; notify the insurer and contract administrator.</t>
        </is>
      </c>
      <c r="E6" s="16" t="inlineStr">
        <is>
          <t>EV3</t>
        </is>
      </c>
    </row>
    <row r="7" ht="46" customHeight="1">
      <c r="A7" s="7" t="inlineStr">
        <is>
          <t>28 April 2024</t>
        </is>
      </c>
      <c r="B7" s="14" t="inlineStr">
        <is>
          <t>MOI and NCEMA reported 97 entities, over 32,000 personnel, about 5,000 vehicles and machines, 207,691 calls, 1,828 evacuations, 635 search-and-rescue calls, 14 air sorties and 139 rescues.</t>
        </is>
      </c>
      <c r="C7" s="14" t="inlineStr">
        <is>
          <t>Access, transport and welfare can fail at a scale beyond site resources.</t>
        </is>
      </c>
      <c r="D7" s="14" t="inlineStr">
        <is>
          <t>Maintain alternate access, worker accounting, shelter, transport and early emergency escalation; never improvise water rescue.</t>
        </is>
      </c>
      <c r="E7" s="14" t="inlineStr">
        <is>
          <t>EV2</t>
        </is>
      </c>
    </row>
    <row r="8" ht="46" customHeight="1">
      <c r="A8" s="15" t="inlineStr">
        <is>
          <t>5 May 2024</t>
        </is>
      </c>
      <c r="B8" s="16" t="inlineStr">
        <is>
          <t>Dubai Municipality disinfected 102 water-collection sites and more than 75,000 drainage outlets, and inspected construction sites.</t>
        </is>
      </c>
      <c r="C8" s="16" t="inlineStr">
        <is>
          <t>Stagnant water, blocked inlets, mosquito breeding and wet materials persist after the rain stops.</t>
        </is>
      </c>
      <c r="D8" s="16" t="inlineStr">
        <is>
          <t>Add drain cleaning, pest control, potable-water and welfare inspection and clean-up PPE to the post-event release.</t>
        </is>
      </c>
      <c r="E8" s="16" t="inlineStr">
        <is>
          <t>EV4</t>
        </is>
      </c>
    </row>
    <row r="9" ht="46" customHeight="1">
      <c r="A9" s="7" t="inlineStr">
        <is>
          <t>13 April 2025</t>
        </is>
      </c>
      <c r="B9" s="14" t="inlineStr">
        <is>
          <t>Dubai awarded AED 1.439bn in Tasreef contracts for more than 36 km of drainage lines, with a stated long-term objective of a 700% capacity increase over 100 years.</t>
        </is>
      </c>
      <c r="C9" s="14" t="inlineStr">
        <is>
          <t>Strategic municipal upgrades do not assure site-level conveyance, pump capacity or discharge acceptance.</t>
        </is>
      </c>
      <c r="D9" s="14" t="inlineStr">
        <is>
          <t>Coordinate interfaces and retain temporary drainage and pump plans; never treat a city programme as a site flood guarantee.</t>
        </is>
      </c>
      <c r="E9" s="14" t="inlineStr">
        <is>
          <t>EV5</t>
        </is>
      </c>
    </row>
    <row r="10" ht="46" customHeight="1">
      <c r="A10" s="15" t="inlineStr">
        <is>
          <t>30 August 2025</t>
        </is>
      </c>
      <c r="B10" s="16" t="inlineStr">
        <is>
          <t>The Al Ain box-culvert release states 20 m3/s capacity, 4.5 m depth and inconsistent 2,390 m and 2,600 m length descriptions.</t>
        </is>
      </c>
      <c r="C10" s="16" t="inlineStr">
        <is>
          <t>Public releases can contain conflicting design details; press releases are not as-built data.</t>
        </is>
      </c>
      <c r="D10" s="16" t="inlineStr">
        <is>
          <t>Obtain approved drawings and as-builts and authority connection details rather than importing media values into a design.</t>
        </is>
      </c>
      <c r="E10" s="16" t="inlineStr">
        <is>
          <t>EV6</t>
        </is>
      </c>
    </row>
    <row r="11" ht="46" customHeight="1">
      <c r="A11" s="7" t="inlineStr">
        <is>
          <t>18 December 2025</t>
        </is>
      </c>
      <c r="B11" s="14" t="inlineStr">
        <is>
          <t>Dubai reported 60 km of above-ground pumping lines, six temporary lakes, up to 600,000 m3 of storage, 10 outfalls and more than 84,000 inlet inspections.</t>
        </is>
      </c>
      <c r="C11" s="14" t="inlineStr">
        <is>
          <t>Readiness relies on pre-positioned capacity, inspection and 24/7 mobilisation.</t>
        </is>
      </c>
      <c r="D11" s="14" t="inlineStr">
        <is>
          <t>Pre-book pumps and tankers, test backup power, verify lawful outfalls and exercise the call-out chain before weather arrives.</t>
        </is>
      </c>
      <c r="E11" s="14" t="inlineStr">
        <is>
          <t>EV7</t>
        </is>
      </c>
    </row>
    <row r="12" ht="46" customHeight="1">
      <c r="A12" s="15" t="inlineStr">
        <is>
          <t>2026 (research cut-off)</t>
        </is>
      </c>
      <c r="B12" s="16" t="inlineStr">
        <is>
          <t>No verified 2026 rain or flood event or named storm was identified in the authoritative sources reviewed.</t>
        </is>
      </c>
      <c r="C12" s="16" t="inlineStr">
        <is>
          <t>Unsupported event names and figures corrupt risk files and insurance submissions.</t>
        </is>
      </c>
      <c r="D12" s="16" t="inlineStr">
        <is>
          <t>Use live NCM, NCEMA and emirate notices; do not invent a storm name or assume that a clear morning removes thunderstorm risk.</t>
        </is>
      </c>
      <c r="E12" s="16" t="inlineStr">
        <is>
          <t>F1; F2</t>
        </is>
      </c>
    </row>
  </sheetData>
  <mergeCells count="2">
    <mergeCell ref="A2:E2"/>
    <mergeCell ref="A1:E1"/>
  </mergeCells>
  <pageMargins left="0.75" right="0.75" top="1" bottom="1" header="0.5" footer="0.5"/>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F88"/>
  <sheetViews>
    <sheetView workbookViewId="0">
      <pane ySplit="4" topLeftCell="A5" activePane="bottomLeft" state="frozen"/>
      <selection pane="bottomLeft" activeCell="A1" sqref="A1"/>
    </sheetView>
  </sheetViews>
  <sheetFormatPr baseColWidth="8" defaultRowHeight="15"/>
  <cols>
    <col width="8" customWidth="1" min="1" max="1"/>
    <col width="20" customWidth="1" min="2" max="2"/>
    <col width="52" customWidth="1" min="3" max="3"/>
    <col width="60" customWidth="1" min="4" max="4"/>
    <col width="60" customWidth="1" min="5" max="5"/>
    <col width="24" customWidth="1" min="6" max="6"/>
  </cols>
  <sheetData>
    <row r="1" ht="28" customHeight="1">
      <c r="A1" s="1" t="inlineStr">
        <is>
          <t>Source Library - verified authorities and references</t>
        </is>
      </c>
    </row>
    <row r="2" ht="18" customHeight="1">
      <c r="A2" s="2" t="inlineStr">
        <is>
          <t>Cross-check the live page before relying on a requirement. 'Non-UAE benchmark' sources are good practice, not UAE law.</t>
        </is>
      </c>
    </row>
    <row r="4" ht="22" customHeight="1">
      <c r="A4" s="6" t="inlineStr">
        <is>
          <t>Ref</t>
        </is>
      </c>
      <c r="B4" s="6" t="inlineStr">
        <is>
          <t>Group</t>
        </is>
      </c>
      <c r="C4" s="6" t="inlineStr">
        <is>
          <t>Title</t>
        </is>
      </c>
      <c r="D4" s="6" t="inlineStr">
        <is>
          <t>URL</t>
        </is>
      </c>
      <c r="E4" s="6" t="inlineStr">
        <is>
          <t>What it is used for</t>
        </is>
      </c>
      <c r="F4" s="6" t="inlineStr">
        <is>
          <t>Status</t>
        </is>
      </c>
    </row>
    <row r="5">
      <c r="A5" s="7" t="inlineStr">
        <is>
          <t>F1</t>
        </is>
      </c>
      <c r="B5" s="14" t="inlineStr">
        <is>
          <t>Federal / national</t>
        </is>
      </c>
      <c r="C5" s="14" t="inlineStr">
        <is>
          <t>National Center of Meteorology - forecast and warning map</t>
        </is>
      </c>
      <c r="D5" s="35" t="inlineStr">
        <is>
          <t>https://mobile.ncm.gov.ae/maps-weather-forecast?lang=en</t>
        </is>
      </c>
      <c r="E5" s="14" t="inlineStr">
        <is>
          <t>Official forecast and warning feed; record project-area hazard text, issue time and validity.</t>
        </is>
      </c>
      <c r="F5" s="14" t="inlineStr">
        <is>
          <t>Verified official</t>
        </is>
      </c>
    </row>
    <row r="6">
      <c r="A6" s="15" t="inlineStr">
        <is>
          <t>F2</t>
        </is>
      </c>
      <c r="B6" s="16" t="inlineStr">
        <is>
          <t>Federal / national</t>
        </is>
      </c>
      <c r="C6" s="16" t="inlineStr">
        <is>
          <t>NCEMA - National Early Warning System</t>
        </is>
      </c>
      <c r="D6" s="36" t="inlineStr">
        <is>
          <t>https://www.ncema.gov.ae/en/e-participation/blog/early-warning-system.aspx</t>
        </is>
      </c>
      <c r="E6" s="16" t="inlineStr">
        <is>
          <t>National warning architecture and organisational preparedness.</t>
        </is>
      </c>
      <c r="F6" s="16" t="inlineStr">
        <is>
          <t>Verified official</t>
        </is>
      </c>
    </row>
    <row r="7">
      <c r="A7" s="7" t="inlineStr">
        <is>
          <t>F3</t>
        </is>
      </c>
      <c r="B7" s="14" t="inlineStr">
        <is>
          <t>Federal / national</t>
        </is>
      </c>
      <c r="C7" s="14" t="inlineStr">
        <is>
          <t>NCEMA - Preventive measures for heavy rain, lightning and thunderstorms</t>
        </is>
      </c>
      <c r="D7" s="35" t="inlineStr">
        <is>
          <t>https://www.ncema.gov.ae/en/e-participation/blog/preventive-measures-to-avoid-the-risks-of-heavy-rain-lightning-and-thunderstorms.aspx</t>
        </is>
      </c>
      <c r="E7" s="14" t="inlineStr">
        <is>
          <t>Drainage checks, securing items against wind and public safety actions.</t>
        </is>
      </c>
      <c r="F7" s="14" t="inlineStr">
        <is>
          <t>Verified official</t>
        </is>
      </c>
    </row>
    <row r="8">
      <c r="A8" s="15" t="inlineStr">
        <is>
          <t>F4</t>
        </is>
      </c>
      <c r="B8" s="16" t="inlineStr">
        <is>
          <t>Federal / national</t>
        </is>
      </c>
      <c r="C8" s="16" t="inlineStr">
        <is>
          <t>NCEMA - Your Guide for Emergencies</t>
        </is>
      </c>
      <c r="D8" s="36" t="inlineStr">
        <is>
          <t>https://www.ncema.gov.ae/content/documents/NCEMA%20Eng%20Daleel.pdf</t>
        </is>
      </c>
      <c r="E8" s="16" t="inlineStr">
        <is>
          <t>Flood, lightning, evacuation and electrical-risk guidance.</t>
        </is>
      </c>
      <c r="F8" s="16" t="inlineStr">
        <is>
          <t>Verified official</t>
        </is>
      </c>
    </row>
    <row r="9">
      <c r="A9" s="7" t="inlineStr">
        <is>
          <t>F5</t>
        </is>
      </c>
      <c r="B9" s="14" t="inlineStr">
        <is>
          <t>Federal / national</t>
        </is>
      </c>
      <c r="C9" s="14" t="inlineStr">
        <is>
          <t>Federal Decree-Law No. 35 of 2024 - Reorganisation of the Civil Defence Authority</t>
        </is>
      </c>
      <c r="D9" s="35" t="inlineStr">
        <is>
          <t>https://uaelegislation.gov.ae/en/legislations/2771/download</t>
        </is>
      </c>
      <c r="E9" s="14" t="inlineStr">
        <is>
          <t>Civil Defence Authority within NCEMA; planning, alerting, evacuation, response and restoration.</t>
        </is>
      </c>
      <c r="F9" s="14" t="inlineStr">
        <is>
          <t>Verified official legislation</t>
        </is>
      </c>
    </row>
    <row r="10">
      <c r="A10" s="15" t="inlineStr">
        <is>
          <t>F6</t>
        </is>
      </c>
      <c r="B10" s="16" t="inlineStr">
        <is>
          <t>Federal / national</t>
        </is>
      </c>
      <c r="C10" s="16" t="inlineStr">
        <is>
          <t>MOHRE - exceptional weather and remote-work circular, 8 March 2024</t>
        </is>
      </c>
      <c r="D10" s="36" t="inlineStr">
        <is>
          <t>https://mohre.gov.ae/en/media-center/news/8/3/2024/mohre-urges-private-companies-to-take-caution-necessary-measures-during-exceptional-weather-conditio</t>
        </is>
      </c>
      <c r="E10" s="16" t="inlineStr">
        <is>
          <t>Employer weather precautions, remote work where feasible and local-direction compliance.</t>
        </is>
      </c>
      <c r="F10" s="16" t="inlineStr">
        <is>
          <t>Verified official</t>
        </is>
      </c>
    </row>
    <row r="11">
      <c r="A11" s="7" t="inlineStr">
        <is>
          <t>F7</t>
        </is>
      </c>
      <c r="B11" s="14" t="inlineStr">
        <is>
          <t>Federal / national</t>
        </is>
      </c>
      <c r="C11" s="14" t="inlineStr">
        <is>
          <t>Cabinet Resolution No. 1 of 2022 - executive regulations for employment relations</t>
        </is>
      </c>
      <c r="D11" s="35" t="inlineStr">
        <is>
          <t>https://mohre.gov.ae/assets/download/ea85b46b/Cabinet%20Resolution%20_Executive%20Regulations%20Decree-Law%20No.%2033.pdf.aspx</t>
        </is>
      </c>
      <c r="E11" s="14" t="inlineStr">
        <is>
          <t>Article 15: qualifying bad-weather transit delay is working time.</t>
        </is>
      </c>
      <c r="F11" s="14" t="inlineStr">
        <is>
          <t>Verified official legislation</t>
        </is>
      </c>
    </row>
    <row r="12">
      <c r="A12" s="15" t="inlineStr">
        <is>
          <t>F8</t>
        </is>
      </c>
      <c r="B12" s="16" t="inlineStr">
        <is>
          <t>Federal / national</t>
        </is>
      </c>
      <c r="C12" s="16" t="inlineStr">
        <is>
          <t>UAE Government - labour accommodation standards</t>
        </is>
      </c>
      <c r="D12" s="36" t="inlineStr">
        <is>
          <t>https://u.ae/en/information-and-services/jobs/Sector-of-employment/employment-in-the-private-sector/labour-accommodation</t>
        </is>
      </c>
      <c r="E12" s="16" t="inlineStr">
        <is>
          <t>Accommodation siting, water, sewage, hygiene, exits and fire-system baseline.</t>
        </is>
      </c>
      <c r="F12" s="16" t="inlineStr">
        <is>
          <t>Verified official</t>
        </is>
      </c>
    </row>
    <row r="13">
      <c r="A13" s="7" t="inlineStr">
        <is>
          <t>F9</t>
        </is>
      </c>
      <c r="B13" s="14" t="inlineStr">
        <is>
          <t>Federal / national</t>
        </is>
      </c>
      <c r="C13" s="14" t="inlineStr">
        <is>
          <t>Federal Law No. 24 of 1999 - Protection and Development of the Environment</t>
        </is>
      </c>
      <c r="D13" s="35" t="inlineStr">
        <is>
          <t>https://uaelegislation.gov.ae/en/legislations/1146</t>
        </is>
      </c>
      <c r="E13" s="14" t="inlineStr">
        <is>
          <t>Untreated-pollution prohibition; hazardous-substance and reserve controls.</t>
        </is>
      </c>
      <c r="F13" s="14" t="inlineStr">
        <is>
          <t>Verified official legislation</t>
        </is>
      </c>
    </row>
    <row r="14">
      <c r="A14" s="15" t="inlineStr">
        <is>
          <t>F10</t>
        </is>
      </c>
      <c r="B14" s="16" t="inlineStr">
        <is>
          <t>Federal / national</t>
        </is>
      </c>
      <c r="C14" s="16" t="inlineStr">
        <is>
          <t>Federal Law No. 13 of 2020 - Public Health</t>
        </is>
      </c>
      <c r="D14" s="36" t="inlineStr">
        <is>
          <t>https://uaelegislation.gov.ae/en/legislations/1456</t>
        </is>
      </c>
      <c r="E14" s="16" t="inlineStr">
        <is>
          <t>Potable water, wastewater, waste and environmental and occupational-health duties.</t>
        </is>
      </c>
      <c r="F14" s="16" t="inlineStr">
        <is>
          <t>Verified official legislation</t>
        </is>
      </c>
    </row>
    <row r="15">
      <c r="A15" s="7" t="inlineStr">
        <is>
          <t>F11</t>
        </is>
      </c>
      <c r="B15" s="14" t="inlineStr">
        <is>
          <t>Federal / national</t>
        </is>
      </c>
      <c r="C15" s="14" t="inlineStr">
        <is>
          <t>Federal Law No. 12 of 2018 - Integrated Waste Management</t>
        </is>
      </c>
      <c r="D15" s="35" t="inlineStr">
        <is>
          <t>https://uaelegislation.gov.ae/en/legislations/1164/download</t>
        </is>
      </c>
      <c r="E15" s="14" t="inlineStr">
        <is>
          <t>C&amp;D, sewage, hazardous and oil-waste segregation and disposal; polluter restoration liability.</t>
        </is>
      </c>
      <c r="F15" s="14" t="inlineStr">
        <is>
          <t>Verified official legislation</t>
        </is>
      </c>
    </row>
    <row r="16">
      <c r="A16" s="15" t="inlineStr">
        <is>
          <t>F12</t>
        </is>
      </c>
      <c r="B16" s="16" t="inlineStr">
        <is>
          <t>Federal / national</t>
        </is>
      </c>
      <c r="C16" s="16" t="inlineStr">
        <is>
          <t>UAE Government - handling emergencies</t>
        </is>
      </c>
      <c r="D16" s="36" t="inlineStr">
        <is>
          <t>https://u.ae/en/information-and-services/justice-safety-and-the-law/Safety/handling-emergencies</t>
        </is>
      </c>
      <c r="E16" s="16" t="inlineStr">
        <is>
          <t>National emergency routes and weather-warning information.</t>
        </is>
      </c>
      <c r="F16" s="16" t="inlineStr">
        <is>
          <t>Verified official</t>
        </is>
      </c>
    </row>
    <row r="17">
      <c r="A17" s="7" t="inlineStr">
        <is>
          <t>F13</t>
        </is>
      </c>
      <c r="B17" s="14" t="inlineStr">
        <is>
          <t>Federal / national</t>
        </is>
      </c>
      <c r="C17" s="14" t="inlineStr">
        <is>
          <t>MoEI - rain-affected roads and dams operational plan, 9 May 2024</t>
        </is>
      </c>
      <c r="D17" s="35" t="inlineStr">
        <is>
          <t>https://www.moei.gov.ae/en/media-center/news/9/5/2024/minister-of-energy-and-infrastructure-tours-rain-affected-areas-says-integrated-plan-is-in-place</t>
        </is>
      </c>
      <c r="E17" s="14" t="inlineStr">
        <is>
          <t>Federal road, dam and drainage recovery context.</t>
        </is>
      </c>
      <c r="F17" s="14" t="inlineStr">
        <is>
          <t>Verified official</t>
        </is>
      </c>
    </row>
    <row r="18">
      <c r="A18" s="15" t="inlineStr">
        <is>
          <t>F14</t>
        </is>
      </c>
      <c r="B18" s="16" t="inlineStr">
        <is>
          <t>Federal / national</t>
        </is>
      </c>
      <c r="C18" s="16" t="inlineStr">
        <is>
          <t>NCEMA - Business Continuity Management Standard and Guide</t>
        </is>
      </c>
      <c r="D18" s="36" t="inlineStr">
        <is>
          <t>https://www.ncema.gov.ae/content/documents/BCM%20English%20NCEMA_29_8_2013.pdf</t>
        </is>
      </c>
      <c r="E18" s="16" t="inlineStr">
        <is>
          <t>Exercise, reporting, corrective action and continual-improvement framework.</t>
        </is>
      </c>
      <c r="F18" s="16" t="inlineStr">
        <is>
          <t>Verified official</t>
        </is>
      </c>
    </row>
    <row r="19">
      <c r="A19" s="7" t="inlineStr">
        <is>
          <t>EV1</t>
        </is>
      </c>
      <c r="B19" s="14" t="inlineStr">
        <is>
          <t>Event evidence</t>
        </is>
      </c>
      <c r="C19" s="14" t="inlineStr">
        <is>
          <t>NCM / WAM - UAE witnesses largest rainfall in 75 years, 17 April 2024</t>
        </is>
      </c>
      <c r="D19" s="35" t="inlineStr">
        <is>
          <t>https://www.wam.ae/en/article/13vbuq9-uae-witnesses-largest-rainfall-over-past-years</t>
        </is>
      </c>
      <c r="E19" s="14" t="inlineStr">
        <is>
          <t>April 2024 rainfall context and the 254 mm Khatm Al Shakla figure.</t>
        </is>
      </c>
      <c r="F19" s="14" t="inlineStr">
        <is>
          <t>Verified official news</t>
        </is>
      </c>
    </row>
    <row r="20">
      <c r="A20" s="15" t="inlineStr">
        <is>
          <t>EV2</t>
        </is>
      </c>
      <c r="B20" s="16" t="inlineStr">
        <is>
          <t>Event evidence</t>
        </is>
      </c>
      <c r="C20" s="16" t="inlineStr">
        <is>
          <t>WAM - Ministry of Interior and NCEMA detail April 2024 response, 28 April 2024</t>
        </is>
      </c>
      <c r="D20" s="36" t="inlineStr">
        <is>
          <t>https://www.wam.ae/en/article/b2vucl9-ministry-interior-ncema-detail-efforts-made-wake</t>
        </is>
      </c>
      <c r="E20" s="16" t="inlineStr">
        <is>
          <t>Response scale, evacuation, transport and recovery evidence.</t>
        </is>
      </c>
      <c r="F20" s="16" t="inlineStr">
        <is>
          <t>Verified official news</t>
        </is>
      </c>
    </row>
    <row r="21">
      <c r="A21" s="7" t="inlineStr">
        <is>
          <t>EV3</t>
        </is>
      </c>
      <c r="B21" s="14" t="inlineStr">
        <is>
          <t>Event evidence</t>
        </is>
      </c>
      <c r="C21" s="14" t="inlineStr">
        <is>
          <t>Dubai Government Media Office - Cabinet relief and infrastructure committee, 24 April 2024</t>
        </is>
      </c>
      <c r="D21" s="35" t="inlineStr">
        <is>
          <t>https://mediaoffice.ae/en/news/2024/april/24-04/mohammed-bin-rashid-chairs-cabinet-meeting</t>
        </is>
      </c>
      <c r="E21" s="14" t="inlineStr">
        <is>
          <t>AED 2bn relief and the flood and infrastructure assessment committee.</t>
        </is>
      </c>
      <c r="F21" s="14" t="inlineStr">
        <is>
          <t>Verified official news</t>
        </is>
      </c>
    </row>
    <row r="22">
      <c r="A22" s="15" t="inlineStr">
        <is>
          <t>EV4</t>
        </is>
      </c>
      <c r="B22" s="16" t="inlineStr">
        <is>
          <t>Event evidence</t>
        </is>
      </c>
      <c r="C22" s="16" t="inlineStr">
        <is>
          <t>Dubai Municipality / Dubai Media Office - post-rain pest-control strategies, 5 May 2024</t>
        </is>
      </c>
      <c r="D22" s="36" t="inlineStr">
        <is>
          <t>https://www.mediaoffice.ae/en/news/2024/may/05-05/dubai-municipality-initiates-comprehensive-pest-control-strategies</t>
        </is>
      </c>
      <c r="E22" s="16" t="inlineStr">
        <is>
          <t>Stagnant-water, outlet and construction-site post-event controls.</t>
        </is>
      </c>
      <c r="F22" s="16" t="inlineStr">
        <is>
          <t>Verified official news</t>
        </is>
      </c>
    </row>
    <row r="23">
      <c r="A23" s="7" t="inlineStr">
        <is>
          <t>EV5</t>
        </is>
      </c>
      <c r="B23" s="14" t="inlineStr">
        <is>
          <t>Event evidence</t>
        </is>
      </c>
      <c r="C23" s="14" t="inlineStr">
        <is>
          <t>Dubai Government Media Office - Tasreef stormwater contracts, 13 April 2025</t>
        </is>
      </c>
      <c r="D23" s="35" t="inlineStr">
        <is>
          <t>https://mediaoffice.ae/en/news/2025/april/13-04/dubai-municipality-awards-new-stormwater-drainage-project-contracts</t>
        </is>
      </c>
      <c r="E23" s="14" t="inlineStr">
        <is>
          <t>Strategic drainage investment; not a site-specific flood guarantee.</t>
        </is>
      </c>
      <c r="F23" s="14" t="inlineStr">
        <is>
          <t>Verified official news</t>
        </is>
      </c>
    </row>
    <row r="24">
      <c r="A24" s="15" t="inlineStr">
        <is>
          <t>EV6</t>
        </is>
      </c>
      <c r="B24" s="16" t="inlineStr">
        <is>
          <t>Event evidence</t>
        </is>
      </c>
      <c r="C24" s="16" t="inlineStr">
        <is>
          <t>Al Ain Municipality / DMT - box culvert project, 30 August 2025</t>
        </is>
      </c>
      <c r="D24" s="36" t="inlineStr">
        <is>
          <t>https://www.dmt.gov.ae/en/aam/Media-Centre/News/Al-Ain-Municipality-completes-the-Box-Culvert-Project-for-rainwater-drainage</t>
        </is>
      </c>
      <c r="E24" s="16" t="inlineStr">
        <is>
          <t>Al Ain culvert capacity and length announcement; length discrepancy noted.</t>
        </is>
      </c>
      <c r="F24" s="16" t="inlineStr">
        <is>
          <t>Verified official news</t>
        </is>
      </c>
    </row>
    <row r="25">
      <c r="A25" s="7" t="inlineStr">
        <is>
          <t>EV7</t>
        </is>
      </c>
      <c r="B25" s="14" t="inlineStr">
        <is>
          <t>Event evidence</t>
        </is>
      </c>
      <c r="C25" s="14" t="inlineStr">
        <is>
          <t>Dubai Municipality - teams manage weather impacts, 18 December 2025</t>
        </is>
      </c>
      <c r="D25" s="35" t="inlineStr">
        <is>
          <t>https://www.dm.gov.ae/dubai-municipality-teams-work-around-the-clock-to-manage-weather-impacts/</t>
        </is>
      </c>
      <c r="E25" s="14" t="inlineStr">
        <is>
          <t>Preventive inspections, pumping lines, temporary lakes and reporting readiness.</t>
        </is>
      </c>
      <c r="F25" s="14" t="inlineStr">
        <is>
          <t>Verified official news</t>
        </is>
      </c>
    </row>
    <row r="26">
      <c r="A26" s="15" t="inlineStr">
        <is>
          <t>AD1</t>
        </is>
      </c>
      <c r="B26" s="16" t="inlineStr">
        <is>
          <t>Abu Dhabi</t>
        </is>
      </c>
      <c r="C26" s="16" t="inlineStr">
        <is>
          <t>DMT - Abu Dhabi Emirate Guideline for Infrastructure Services Standards</t>
        </is>
      </c>
      <c r="D26" s="36" t="inlineStr">
        <is>
          <t>https://www.dmt.gov.ae/adm/-/media/Project/DMT/ADM/E-Library/Abu-Dhabi-Emirate-Guideline-for-Infrastructure-Services-Standards.pdf</t>
        </is>
      </c>
      <c r="E26" s="16" t="inlineStr">
        <is>
          <t>DMT stormwater documents, NOC lifecycle and municipal and asset-owner interface.</t>
        </is>
      </c>
      <c r="F26" s="16" t="inlineStr">
        <is>
          <t>Verified official</t>
        </is>
      </c>
    </row>
    <row r="27">
      <c r="A27" s="7" t="inlineStr">
        <is>
          <t>AD2</t>
        </is>
      </c>
      <c r="B27" s="14" t="inlineStr">
        <is>
          <t>Abu Dhabi</t>
        </is>
      </c>
      <c r="C27" s="14" t="inlineStr">
        <is>
          <t>ADPHC - ADOSH-SF Codes of Practice index</t>
        </is>
      </c>
      <c r="D27" s="35" t="inlineStr">
        <is>
          <t>https://www.adphc.gov.ae/en/Legislation/Code-of-Practices</t>
        </is>
      </c>
      <c r="E27" s="14" t="inlineStr">
        <is>
          <t>Current code index for electrical, excavation, scaffolding, lifting, permit-to-work and accommodation.</t>
        </is>
      </c>
      <c r="F27" s="14" t="inlineStr">
        <is>
          <t>Verified official</t>
        </is>
      </c>
    </row>
    <row r="28">
      <c r="A28" s="15" t="inlineStr">
        <is>
          <t>AD3</t>
        </is>
      </c>
      <c r="B28" s="16" t="inlineStr">
        <is>
          <t>Abu Dhabi</t>
        </is>
      </c>
      <c r="C28" s="16" t="inlineStr">
        <is>
          <t>ADOSH-SF CoP 29.0 - Excavation Work</t>
        </is>
      </c>
      <c r="D28" s="36" t="inlineStr">
        <is>
          <t>https://www.adphc.gov.ae/-/media/Project/ADPHC/ADPHC/PDF/OSHAD-SF/Codes-of-Practise/29---Excavation-Work--Eng.pdf</t>
        </is>
      </c>
      <c r="E28" s="16" t="inlineStr">
        <is>
          <t>Excavation inspection, flooding, escape and silty-water discharge control.</t>
        </is>
      </c>
      <c r="F28" s="16" t="inlineStr">
        <is>
          <t>Verified official</t>
        </is>
      </c>
    </row>
    <row r="29">
      <c r="A29" s="7" t="inlineStr">
        <is>
          <t>AD4</t>
        </is>
      </c>
      <c r="B29" s="14" t="inlineStr">
        <is>
          <t>Abu Dhabi</t>
        </is>
      </c>
      <c r="C29" s="14" t="inlineStr">
        <is>
          <t>ADOSH-SF CoP 15.0 - Electrical Safety</t>
        </is>
      </c>
      <c r="D29" s="35" t="inlineStr">
        <is>
          <t>https://www.adphc.gov.ae/-/media/Project/ADPHC/ADPHC/PDF/OSHAD-SF/Codes-of-Practise/15----Electrical-Safety--En.pdf</t>
        </is>
      </c>
      <c r="E29" s="14" t="inlineStr">
        <is>
          <t>Wet-location protection, construction RCD protection and 110 V temporary supply.</t>
        </is>
      </c>
      <c r="F29" s="14" t="inlineStr">
        <is>
          <t>Verified official</t>
        </is>
      </c>
    </row>
    <row r="30">
      <c r="A30" s="15" t="inlineStr">
        <is>
          <t>AD5</t>
        </is>
      </c>
      <c r="B30" s="16" t="inlineStr">
        <is>
          <t>Abu Dhabi</t>
        </is>
      </c>
      <c r="C30" s="16" t="inlineStr">
        <is>
          <t>ADOSH-SF CoP 26.0 - Scaffolding</t>
        </is>
      </c>
      <c r="D30" s="36" t="inlineStr">
        <is>
          <t>https://www.adphc.gov.ae/-/media/Project/ADPHC/ADPHC/PDF/OSHAD-SF/Codes-of-Practise/26---Scaffolding--Eng.pdf</t>
        </is>
      </c>
      <c r="E30" s="16" t="inlineStr">
        <is>
          <t>Weather-related scaffold restrictions and post-storm inspection records.</t>
        </is>
      </c>
      <c r="F30" s="16" t="inlineStr">
        <is>
          <t>Verified official</t>
        </is>
      </c>
    </row>
    <row r="31">
      <c r="A31" s="7" t="inlineStr">
        <is>
          <t>AD6</t>
        </is>
      </c>
      <c r="B31" s="14" t="inlineStr">
        <is>
          <t>Abu Dhabi</t>
        </is>
      </c>
      <c r="C31" s="14" t="inlineStr">
        <is>
          <t>ADOSH-SF CoP 34.0 - Safe Use of Lifting Equipment and Lifting Accessories</t>
        </is>
      </c>
      <c r="D31" s="35" t="inlineStr">
        <is>
          <t>https://www.adphc.gov.ae/-/media/Project/ADPHC/ADPHC/PDF/OSHAD-SF/Codes-of-Practise/2026/COP-340--Safe-Use-of-Lifting-Equipment-and-Lifting-Accessories-v41-English.pdf</t>
        </is>
      </c>
      <c r="E31" s="14" t="inlineStr">
        <is>
          <t>Anemometers, meteorological reports, manufacturer limits and the 38 km/h cessation rule.</t>
        </is>
      </c>
      <c r="F31" s="14" t="inlineStr">
        <is>
          <t>Verified official</t>
        </is>
      </c>
    </row>
    <row r="32">
      <c r="A32" s="15" t="inlineStr">
        <is>
          <t>AD7</t>
        </is>
      </c>
      <c r="B32" s="16" t="inlineStr">
        <is>
          <t>Abu Dhabi</t>
        </is>
      </c>
      <c r="C32" s="16" t="inlineStr">
        <is>
          <t>EAD - Mangrove Restoration Guidelines for the UAE</t>
        </is>
      </c>
      <c r="D32" s="36" t="inlineStr">
        <is>
          <t>https://www.ead.gov.ae/-/media/Project/EAD/EAD/Documents/KnowledgeHub/Resources-and-Materials/EAD6735_MANGROVE-INITIATIVE-GUIDELINES_v10b.pdf</t>
        </is>
      </c>
      <c r="E32" s="16" t="inlineStr">
        <is>
          <t>Permit and avoidance controls around mangroves and sensitive receptors.</t>
        </is>
      </c>
      <c r="F32" s="16" t="inlineStr">
        <is>
          <t>Verified official</t>
        </is>
      </c>
    </row>
    <row r="33">
      <c r="A33" s="7" t="inlineStr">
        <is>
          <t>DB1</t>
        </is>
      </c>
      <c r="B33" s="14" t="inlineStr">
        <is>
          <t>Dubai</t>
        </is>
      </c>
      <c r="C33" s="14" t="inlineStr">
        <is>
          <t>Dubai Municipality - Public Utility Services</t>
        </is>
      </c>
      <c r="D33" s="35" t="inlineStr">
        <is>
          <t>https://www.dm.gov.ae/public-utility-services-2/</t>
        </is>
      </c>
      <c r="E33" s="14" t="inlineStr">
        <is>
          <t>Dubai drainage, wastewater, rainwater pumping and public-health authority roles.</t>
        </is>
      </c>
      <c r="F33" s="14" t="inlineStr">
        <is>
          <t>Verified official</t>
        </is>
      </c>
    </row>
    <row r="34">
      <c r="A34" s="15" t="inlineStr">
        <is>
          <t>DB2</t>
        </is>
      </c>
      <c r="B34" s="16" t="inlineStr">
        <is>
          <t>Dubai</t>
        </is>
      </c>
      <c r="C34" s="16" t="inlineStr">
        <is>
          <t>Dubai Municipality - Environmental Clearance Requirements, Version 17 (24 April 2024)</t>
        </is>
      </c>
      <c r="D34" s="36" t="inlineStr">
        <is>
          <t>https://dmpmedia.dm.gov.ae/uploads/2024/05/1.-Guidance-on-the-Environmental-Clearance-EC-Requirements-for-Development-Infrastructure-Industrial-Projects-in-the-Emirate-of-Dubai.pdf</t>
        </is>
      </c>
      <c r="E34" s="16" t="inlineStr">
        <is>
          <t>EC, EIA and CECP triggers, records and environmental performance conditions.</t>
        </is>
      </c>
      <c r="F34" s="16" t="inlineStr">
        <is>
          <t>Verified official</t>
        </is>
      </c>
    </row>
    <row r="35">
      <c r="A35" s="7" t="inlineStr">
        <is>
          <t>DB3</t>
        </is>
      </c>
      <c r="B35" s="14" t="inlineStr">
        <is>
          <t>Dubai</t>
        </is>
      </c>
      <c r="C35" s="14" t="inlineStr">
        <is>
          <t>Dubai Development Authority - Dewatering NOC</t>
        </is>
      </c>
      <c r="D35" s="35" t="inlineStr">
        <is>
          <t>https://dda.gov.ae/en/planning-development/construction/permits-nocs/dewatering-noc</t>
        </is>
      </c>
      <c r="E35" s="14" t="inlineStr">
        <is>
          <t>DDA-jurisdiction discharge NOC documents, route and validity.</t>
        </is>
      </c>
      <c r="F35" s="14" t="inlineStr">
        <is>
          <t>Verified official</t>
        </is>
      </c>
    </row>
    <row r="36">
      <c r="A36" s="15" t="inlineStr">
        <is>
          <t>DB4</t>
        </is>
      </c>
      <c r="B36" s="16" t="inlineStr">
        <is>
          <t>Dubai</t>
        </is>
      </c>
      <c r="C36" s="16" t="inlineStr">
        <is>
          <t>PCFC / Trakhees - Rules and Regulations</t>
        </is>
      </c>
      <c r="D36" s="36" t="inlineStr">
        <is>
          <t>https://pcfc.ae/en/Pages/Trakhees-Rules-and-Regulations.aspx</t>
        </is>
      </c>
      <c r="E36" s="16" t="inlineStr">
        <is>
          <t>Free-zone jurisdiction check for permits, construction safety and environment.</t>
        </is>
      </c>
      <c r="F36" s="16" t="inlineStr">
        <is>
          <t>Verified official</t>
        </is>
      </c>
    </row>
    <row r="37">
      <c r="A37" s="7" t="inlineStr">
        <is>
          <t>DB5</t>
        </is>
      </c>
      <c r="B37" s="14" t="inlineStr">
        <is>
          <t>Dubai</t>
        </is>
      </c>
      <c r="C37" s="14" t="inlineStr">
        <is>
          <t>DEWA - Stay Safe and Powered: rainy season</t>
        </is>
      </c>
      <c r="D37" s="35" t="inlineStr">
        <is>
          <t>https://www.dewa.gov.ae/en/consumer/useful-tools/waterproofing-electricity</t>
        </is>
      </c>
      <c r="E37" s="14" t="inlineStr">
        <is>
          <t>Water-entry prevention, earthing and post-rain electrical precautions.</t>
        </is>
      </c>
      <c r="F37" s="14" t="inlineStr">
        <is>
          <t>Verified official</t>
        </is>
      </c>
    </row>
    <row r="38">
      <c r="A38" s="15" t="inlineStr">
        <is>
          <t>DB6</t>
        </is>
      </c>
      <c r="B38" s="16" t="inlineStr">
        <is>
          <t>Dubai</t>
        </is>
      </c>
      <c r="C38" s="16" t="inlineStr">
        <is>
          <t>DEWA - circulars and regulations</t>
        </is>
      </c>
      <c r="D38" s="36" t="inlineStr">
        <is>
          <t>https://dewa.gov.ae/en/builder/useful-tools/dewa-circulars</t>
        </is>
      </c>
      <c r="E38" s="16" t="inlineStr">
        <is>
          <t>Temporary construction power, service cable and 2024 water-ingress requirements.</t>
        </is>
      </c>
      <c r="F38" s="16" t="inlineStr">
        <is>
          <t>Verified official</t>
        </is>
      </c>
    </row>
    <row r="39">
      <c r="A39" s="7" t="inlineStr">
        <is>
          <t>DB7</t>
        </is>
      </c>
      <c r="B39" s="14" t="inlineStr">
        <is>
          <t>Dubai</t>
        </is>
      </c>
      <c r="C39" s="14" t="inlineStr">
        <is>
          <t>Dubai Civil Defence - UAE Fire and Life Safety Code of Practice</t>
        </is>
      </c>
      <c r="D39" s="35" t="inlineStr">
        <is>
          <t>https://dcd.gov.ae/portal/preventive-safety/uae-fire-and-life-safety-code-of-practice.jsp</t>
        </is>
      </c>
      <c r="E39" s="14" t="inlineStr">
        <is>
          <t>Fire and life-safety construction, access, egress and emergency-system reference.</t>
        </is>
      </c>
      <c r="F39" s="14" t="inlineStr">
        <is>
          <t>Verified official</t>
        </is>
      </c>
    </row>
    <row r="40">
      <c r="A40" s="15" t="inlineStr">
        <is>
          <t>DB8</t>
        </is>
      </c>
      <c r="B40" s="16" t="inlineStr">
        <is>
          <t>Dubai</t>
        </is>
      </c>
      <c r="C40" s="16" t="inlineStr">
        <is>
          <t>Dubai Building Code 2021</t>
        </is>
      </c>
      <c r="D40" s="36" t="inlineStr">
        <is>
          <t>https://dmpmedia.dm.gov.ae/uploads/2021/12/Dubai%20Building%20Code_English%202021%20Edition_compressed.pdf</t>
        </is>
      </c>
      <c r="E40" s="16" t="inlineStr">
        <is>
          <t>Gate, level, ramp and drained-access flood-resilience requirements.</t>
        </is>
      </c>
      <c r="F40" s="16" t="inlineStr">
        <is>
          <t>Verified official</t>
        </is>
      </c>
    </row>
    <row r="41">
      <c r="A41" s="7" t="inlineStr">
        <is>
          <t>DB9</t>
        </is>
      </c>
      <c r="B41" s="14" t="inlineStr">
        <is>
          <t>Dubai</t>
        </is>
      </c>
      <c r="C41" s="14" t="inlineStr">
        <is>
          <t>Dubai Municipality - technical guidelines list</t>
        </is>
      </c>
      <c r="D41" s="35" t="inlineStr">
        <is>
          <t>https://www.dm.gov.ae/municipality-business/technical-guidelines-list/</t>
        </is>
      </c>
      <c r="E41" s="14" t="inlineStr">
        <is>
          <t>Current controlled safety, risk, lifting, accommodation and water-system guidance index.</t>
        </is>
      </c>
      <c r="F41" s="14" t="inlineStr">
        <is>
          <t>Verified official</t>
        </is>
      </c>
    </row>
    <row r="42">
      <c r="A42" s="15" t="inlineStr">
        <is>
          <t>SH1</t>
        </is>
      </c>
      <c r="B42" s="16" t="inlineStr">
        <is>
          <t>Sharjah</t>
        </is>
      </c>
      <c r="C42" s="16" t="inlineStr">
        <is>
          <t>Sharjah City Municipality - drainage e-service</t>
        </is>
      </c>
      <c r="D42" s="36" t="inlineStr">
        <is>
          <t>https://www.shjmun.gov.ae/PublicEServices/Serv6-Drainge/Default.aspx?Lang=AR-AE</t>
        </is>
      </c>
      <c r="E42" s="16" t="inlineStr">
        <is>
          <t>Official drainage-service route; obtain project-specific technical conditions directly.</t>
        </is>
      </c>
      <c r="F42" s="16" t="inlineStr">
        <is>
          <t>Official route; technical criteria not public</t>
        </is>
      </c>
    </row>
    <row r="43">
      <c r="A43" s="7" t="inlineStr">
        <is>
          <t>SH2</t>
        </is>
      </c>
      <c r="B43" s="14" t="inlineStr">
        <is>
          <t>Sharjah</t>
        </is>
      </c>
      <c r="C43" s="14" t="inlineStr">
        <is>
          <t>Sharjah emergency numbers</t>
        </is>
      </c>
      <c r="D43" s="35" t="inlineStr">
        <is>
          <t>https://sssd.shj.ae/en/sos-numbers</t>
        </is>
      </c>
      <c r="E43" s="14" t="inlineStr">
        <is>
          <t>Municipal 993, SEWA 991 and emergency routing.</t>
        </is>
      </c>
      <c r="F43" s="14" t="inlineStr">
        <is>
          <t>Verified official</t>
        </is>
      </c>
    </row>
    <row r="44">
      <c r="A44" s="15" t="inlineStr">
        <is>
          <t>SH3</t>
        </is>
      </c>
      <c r="B44" s="16" t="inlineStr">
        <is>
          <t>Sharjah</t>
        </is>
      </c>
      <c r="C44" s="16" t="inlineStr">
        <is>
          <t>Sharjah Civil Defence Authority - about us</t>
        </is>
      </c>
      <c r="D44" s="36" t="inlineStr">
        <is>
          <t>https://scda.shj.ae/en/about/about-us</t>
        </is>
      </c>
      <c r="E44" s="16" t="inlineStr">
        <is>
          <t>Fire prevention, inspection, enforcement, rescue and response role.</t>
        </is>
      </c>
      <c r="F44" s="16" t="inlineStr">
        <is>
          <t>Verified official</t>
        </is>
      </c>
    </row>
    <row r="45">
      <c r="A45" s="7" t="inlineStr">
        <is>
          <t>SH4</t>
        </is>
      </c>
      <c r="B45" s="14" t="inlineStr">
        <is>
          <t>Sharjah</t>
        </is>
      </c>
      <c r="C45" s="14" t="inlineStr">
        <is>
          <t>SEWA official portal</t>
        </is>
      </c>
      <c r="D45" s="35" t="inlineStr">
        <is>
          <t>https://www.sewa.gov.ae/</t>
        </is>
      </c>
      <c r="E45" s="14" t="inlineStr">
        <is>
          <t>Electricity, potable water, connections and utility role.</t>
        </is>
      </c>
      <c r="F45" s="14" t="inlineStr">
        <is>
          <t>Verified official</t>
        </is>
      </c>
    </row>
    <row r="46">
      <c r="A46" s="15" t="inlineStr">
        <is>
          <t>SH5</t>
        </is>
      </c>
      <c r="B46" s="16" t="inlineStr">
        <is>
          <t>Sharjah</t>
        </is>
      </c>
      <c r="C46" s="16" t="inlineStr">
        <is>
          <t>HFZA Engineering, EHS Investors Information Kit</t>
        </is>
      </c>
      <c r="D46" s="36" t="inlineStr">
        <is>
          <t>https://hfza.ae/wp-content/uploads/2020/09/HFZA_EEHS_Investors_Information_Kit.pdf</t>
        </is>
      </c>
      <c r="E46" s="16" t="inlineStr">
        <is>
          <t>Hamriyah permits, SEWA NOCs, permit-to-work, scaffold and excavation controls.</t>
        </is>
      </c>
      <c r="F46" s="16" t="inlineStr">
        <is>
          <t>Verified official</t>
        </is>
      </c>
    </row>
    <row r="47">
      <c r="A47" s="7" t="inlineStr">
        <is>
          <t>SH6</t>
        </is>
      </c>
      <c r="B47" s="14" t="inlineStr">
        <is>
          <t>Sharjah</t>
        </is>
      </c>
      <c r="C47" s="14" t="inlineStr">
        <is>
          <t>EPAA Sharjah official portal</t>
        </is>
      </c>
      <c r="D47" s="35" t="inlineStr">
        <is>
          <t>https://epaashj.ae/</t>
        </is>
      </c>
      <c r="E47" s="14" t="inlineStr">
        <is>
          <t>Protected areas and the local environmental-regulator route.</t>
        </is>
      </c>
      <c r="F47" s="14" t="inlineStr">
        <is>
          <t>Verified official</t>
        </is>
      </c>
    </row>
    <row r="48">
      <c r="A48" s="15" t="inlineStr">
        <is>
          <t>SH7</t>
        </is>
      </c>
      <c r="B48" s="16" t="inlineStr">
        <is>
          <t>Sharjah</t>
        </is>
      </c>
      <c r="C48" s="16" t="inlineStr">
        <is>
          <t>Sharjah Government - environmental permit service</t>
        </is>
      </c>
      <c r="D48" s="36" t="inlineStr">
        <is>
          <t>https://ec.shj.ae/en/government-service-details?serviceId=5308133a36845e9dc9d24976e63fc790e67ba95cb6ef6fc504b716c4c75304fdd5bd7fe86c8653631a331c28208a458f</t>
        </is>
      </c>
      <c r="E48" s="16" t="inlineStr">
        <is>
          <t>Environmental activity-risk classification and permitting route.</t>
        </is>
      </c>
      <c r="F48" s="16" t="inlineStr">
        <is>
          <t>Verified official</t>
        </is>
      </c>
    </row>
    <row r="49">
      <c r="A49" s="7" t="inlineStr">
        <is>
          <t>SH8</t>
        </is>
      </c>
      <c r="B49" s="14" t="inlineStr">
        <is>
          <t>Sharjah</t>
        </is>
      </c>
      <c r="C49" s="14" t="inlineStr">
        <is>
          <t>BEEAH - waste recycling and processing</t>
        </is>
      </c>
      <c r="D49" s="35" t="inlineStr">
        <is>
          <t>https://www.beeahgroup.com/services/waste-recycling-processing/</t>
        </is>
      </c>
      <c r="E49" s="14" t="inlineStr">
        <is>
          <t>C&amp;D, industrial wastewater and licensed waste-route context.</t>
        </is>
      </c>
      <c r="F49" s="14" t="inlineStr">
        <is>
          <t>Verified official</t>
        </is>
      </c>
    </row>
    <row r="50">
      <c r="A50" s="15" t="inlineStr">
        <is>
          <t>SH9</t>
        </is>
      </c>
      <c r="B50" s="16" t="inlineStr">
        <is>
          <t>Sharjah</t>
        </is>
      </c>
      <c r="C50" s="16" t="inlineStr">
        <is>
          <t>WAM - Sharjah Urban Planning Council dissolution</t>
        </is>
      </c>
      <c r="D50" s="36" t="inlineStr">
        <is>
          <t>https://www.wam.ae/en/article/b4f7n21-sharjah-ruler-dissolves-sharjah-urban-planning</t>
        </is>
      </c>
      <c r="E50" s="16" t="inlineStr">
        <is>
          <t>Confirms the former UPC is not a current generic approval route.</t>
        </is>
      </c>
      <c r="F50" s="16" t="inlineStr">
        <is>
          <t>Verified official news</t>
        </is>
      </c>
    </row>
    <row r="51">
      <c r="A51" s="7" t="inlineStr">
        <is>
          <t>AJ1</t>
        </is>
      </c>
      <c r="B51" s="14" t="inlineStr">
        <is>
          <t>Ajman</t>
        </is>
      </c>
      <c r="C51" s="14" t="inlineStr">
        <is>
          <t>Ajman Municipality and Planning Department - building permit request</t>
        </is>
      </c>
      <c r="D51" s="35" t="inlineStr">
        <is>
          <t>https://www.am.gov.ae/en/services/building-permit-request/</t>
        </is>
      </c>
      <c r="E51" s="14" t="inlineStr">
        <is>
          <t>Building drawings and applicable utility, sewer and Civil Defence approvals.</t>
        </is>
      </c>
      <c r="F51" s="14" t="inlineStr">
        <is>
          <t>Verified official</t>
        </is>
      </c>
    </row>
    <row r="52">
      <c r="A52" s="15" t="inlineStr">
        <is>
          <t>AJ2</t>
        </is>
      </c>
      <c r="B52" s="16" t="inlineStr">
        <is>
          <t>Ajman</t>
        </is>
      </c>
      <c r="C52" s="16" t="inlineStr">
        <is>
          <t>Ajman Municipality - emergency numbers</t>
        </is>
      </c>
      <c r="D52" s="36" t="inlineStr">
        <is>
          <t>https://www.am.gov.ae/en/emergency/</t>
        </is>
      </c>
      <c r="E52" s="16" t="inlineStr">
        <is>
          <t>997, 998, 999, 922, 991 and 996 emergency routing.</t>
        </is>
      </c>
      <c r="F52" s="16" t="inlineStr">
        <is>
          <t>Verified official</t>
        </is>
      </c>
    </row>
    <row r="53">
      <c r="A53" s="7" t="inlineStr">
        <is>
          <t>AJ3</t>
        </is>
      </c>
      <c r="B53" s="14" t="inlineStr">
        <is>
          <t>Ajman</t>
        </is>
      </c>
      <c r="C53" s="14" t="inlineStr">
        <is>
          <t>EtihadWE - electricity and water emergency service</t>
        </is>
      </c>
      <c r="D53" s="35" t="inlineStr">
        <is>
          <t>https://etihadwe.ae/en/Services/eServices/Pages/Electricity-Water-Emergency-Service.aspx</t>
        </is>
      </c>
      <c r="E53" s="14" t="inlineStr">
        <is>
          <t>Northern-emirate utility fault reporting and emergency numbers 991 and 992.</t>
        </is>
      </c>
      <c r="F53" s="14" t="inlineStr">
        <is>
          <t>Verified official</t>
        </is>
      </c>
    </row>
    <row r="54">
      <c r="A54" s="15" t="inlineStr">
        <is>
          <t>AJ4</t>
        </is>
      </c>
      <c r="B54" s="16" t="inlineStr">
        <is>
          <t>Ajman</t>
        </is>
      </c>
      <c r="C54" s="16" t="inlineStr">
        <is>
          <t>Sustainable Ajman - waste management data story</t>
        </is>
      </c>
      <c r="D54" s="36" t="inlineStr">
        <is>
          <t>https://data.ajman.ae/pages/wasteandstatisticsv2/</t>
        </is>
      </c>
      <c r="E54" s="16" t="inlineStr">
        <is>
          <t>Al Jurf construction and waste context; not drainage-capacity evidence.</t>
        </is>
      </c>
      <c r="F54" s="16" t="inlineStr">
        <is>
          <t>Verified official data portal</t>
        </is>
      </c>
    </row>
    <row r="55">
      <c r="A55" s="7" t="inlineStr">
        <is>
          <t>AJ5</t>
        </is>
      </c>
      <c r="B55" s="14" t="inlineStr">
        <is>
          <t>Ajman</t>
        </is>
      </c>
      <c r="C55" s="14" t="inlineStr">
        <is>
          <t>Ajman Government - environmental permit renewal request</t>
        </is>
      </c>
      <c r="D55" s="35" t="inlineStr">
        <is>
          <t>https://www.ajman.ae/en/servicecatalog/services/3273</t>
        </is>
      </c>
      <c r="E55" s="14" t="inlineStr">
        <is>
          <t>Local environmental permit and chemical-material route.</t>
        </is>
      </c>
      <c r="F55" s="14" t="inlineStr">
        <is>
          <t>Verified official</t>
        </is>
      </c>
    </row>
    <row r="56">
      <c r="A56" s="15" t="inlineStr">
        <is>
          <t>UA1</t>
        </is>
      </c>
      <c r="B56" s="16" t="inlineStr">
        <is>
          <t>Umm Al Quwain</t>
        </is>
      </c>
      <c r="C56" s="16" t="inlineStr">
        <is>
          <t>Umm Al Quwain Government services catalogue</t>
        </is>
      </c>
      <c r="D56" s="36" t="inlineStr">
        <is>
          <t>https://www.uaq.ae/ar/changeLanguage.html?fromPage=services/servicecatalog.html&amp;ignore=&amp;languageCode=ar</t>
        </is>
      </c>
      <c r="E56" s="16" t="inlineStr">
        <is>
          <t>Municipal, waste-transport and environmental-approval route.</t>
        </is>
      </c>
      <c r="F56" s="16" t="inlineStr">
        <is>
          <t>Official route; availability to confirm</t>
        </is>
      </c>
    </row>
    <row r="57">
      <c r="A57" s="7" t="inlineStr">
        <is>
          <t>UA2</t>
        </is>
      </c>
      <c r="B57" s="14" t="inlineStr">
        <is>
          <t>Umm Al Quwain</t>
        </is>
      </c>
      <c r="C57" s="14" t="inlineStr">
        <is>
          <t>Umm Al Quwain Government contact page</t>
        </is>
      </c>
      <c r="D57" s="35" t="inlineStr">
        <is>
          <t>https://www.uaq.ae/ar/changeLanguage.html?fromPage=content/ContactUs.html&amp;ignore=&amp;languageCode=ar</t>
        </is>
      </c>
      <c r="E57" s="14" t="inlineStr">
        <is>
          <t>Municipal 24/7 contact route.</t>
        </is>
      </c>
      <c r="F57" s="14" t="inlineStr">
        <is>
          <t>Verified official</t>
        </is>
      </c>
    </row>
    <row r="58">
      <c r="A58" s="15" t="inlineStr">
        <is>
          <t>UA3</t>
        </is>
      </c>
      <c r="B58" s="16" t="inlineStr">
        <is>
          <t>Umm Al Quwain</t>
        </is>
      </c>
      <c r="C58" s="16" t="inlineStr">
        <is>
          <t>Etihad Water and Electricity official website</t>
        </is>
      </c>
      <c r="D58" s="36" t="inlineStr">
        <is>
          <t>https://www.etihadwe.ae/</t>
        </is>
      </c>
      <c r="E58" s="16" t="inlineStr">
        <is>
          <t>UAQ utility centre, contact and northern-emirate service route.</t>
        </is>
      </c>
      <c r="F58" s="16" t="inlineStr">
        <is>
          <t>Verified official</t>
        </is>
      </c>
    </row>
    <row r="59">
      <c r="A59" s="7" t="inlineStr">
        <is>
          <t>UA4</t>
        </is>
      </c>
      <c r="B59" s="14" t="inlineStr">
        <is>
          <t>Umm Al Quwain</t>
        </is>
      </c>
      <c r="C59" s="14" t="inlineStr">
        <is>
          <t>Ministry of Economy and Tourism - Al Sinniyah Island</t>
        </is>
      </c>
      <c r="D59" s="35" t="inlineStr">
        <is>
          <t>https://www.moet.gov.ae/en/-/al-sinniyah-island</t>
        </is>
      </c>
      <c r="E59" s="14" t="inlineStr">
        <is>
          <t>Sensitive mangrove and tidal habitat context.</t>
        </is>
      </c>
      <c r="F59" s="14" t="inlineStr">
        <is>
          <t>Verified official</t>
        </is>
      </c>
    </row>
    <row r="60">
      <c r="A60" s="15" t="inlineStr">
        <is>
          <t>RK1</t>
        </is>
      </c>
      <c r="B60" s="16" t="inlineStr">
        <is>
          <t>Ras Al Khaimah</t>
        </is>
      </c>
      <c r="C60" s="16" t="inlineStr">
        <is>
          <t>RAK Municipality - Building Conditions and Specifications Regulation</t>
        </is>
      </c>
      <c r="D60" s="36" t="inlineStr">
        <is>
          <t>https://sanad.mun.rak.ae/docs/en/building-regulation-arch</t>
        </is>
      </c>
      <c r="E60" s="16" t="inlineStr">
        <is>
          <t>Building, electrical, water-supply and drainage requirements; service-authority interface.</t>
        </is>
      </c>
      <c r="F60" s="16" t="inlineStr">
        <is>
          <t>Verified official</t>
        </is>
      </c>
    </row>
    <row r="61">
      <c r="A61" s="7" t="inlineStr">
        <is>
          <t>RK2</t>
        </is>
      </c>
      <c r="B61" s="14" t="inlineStr">
        <is>
          <t>Ras Al Khaimah</t>
        </is>
      </c>
      <c r="C61" s="14" t="inlineStr">
        <is>
          <t>RAK Municipality - new building permit (ZP02)</t>
        </is>
      </c>
      <c r="D61" s="35" t="inlineStr">
        <is>
          <t>https://sanad.mun.rak.ae/docs/en/services-card-english-temp-49</t>
        </is>
      </c>
      <c r="E61" s="14" t="inlineStr">
        <is>
          <t>Waste-management permit, NOCs, soil investigation and structural calculations before site work.</t>
        </is>
      </c>
      <c r="F61" s="14" t="inlineStr">
        <is>
          <t>Verified official</t>
        </is>
      </c>
    </row>
    <row r="62">
      <c r="A62" s="15" t="inlineStr">
        <is>
          <t>RK3</t>
        </is>
      </c>
      <c r="B62" s="16" t="inlineStr">
        <is>
          <t>Ras Al Khaimah</t>
        </is>
      </c>
      <c r="C62" s="16" t="inlineStr">
        <is>
          <t>RAK Municipality - structural regulations</t>
        </is>
      </c>
      <c r="D62" s="36" t="inlineStr">
        <is>
          <t>https://sanad.mun.rak.ae/docs/structural-regulations</t>
        </is>
      </c>
      <c r="E62" s="16" t="inlineStr">
        <is>
          <t>Excavation slopes, shoring, groundwater and dewatering requirements.</t>
        </is>
      </c>
      <c r="F62" s="16" t="inlineStr">
        <is>
          <t>Verified official</t>
        </is>
      </c>
    </row>
    <row r="63">
      <c r="A63" s="7" t="inlineStr">
        <is>
          <t>RK4</t>
        </is>
      </c>
      <c r="B63" s="14" t="inlineStr">
        <is>
          <t>Ras Al Khaimah</t>
        </is>
      </c>
      <c r="C63" s="14" t="inlineStr">
        <is>
          <t>RAK Public Services Department - construction waste and drainage services</t>
        </is>
      </c>
      <c r="D63" s="35" t="inlineStr">
        <is>
          <t>https://www.rak.ae/wps/portal/rak/home/citizens/housing/facilitiesandmaintenance/publicservicesdepartment</t>
        </is>
      </c>
      <c r="E63" s="14" t="inlineStr">
        <is>
          <t>Waste removal, completion inspection, drainage clearance and PSD interface.</t>
        </is>
      </c>
      <c r="F63" s="14" t="inlineStr">
        <is>
          <t>Verified official</t>
        </is>
      </c>
    </row>
    <row r="64">
      <c r="A64" s="15" t="inlineStr">
        <is>
          <t>RK5</t>
        </is>
      </c>
      <c r="B64" s="16" t="inlineStr">
        <is>
          <t>Ras Al Khaimah</t>
        </is>
      </c>
      <c r="C64" s="16" t="inlineStr">
        <is>
          <t>RAK EPDA - laws and decrees</t>
        </is>
      </c>
      <c r="D64" s="36" t="inlineStr">
        <is>
          <t>https://epda.rak.ae/home/laws-and-decrees/</t>
        </is>
      </c>
      <c r="E64" s="16" t="inlineStr">
        <is>
          <t>EPDA environmental legal and approval route.</t>
        </is>
      </c>
      <c r="F64" s="16" t="inlineStr">
        <is>
          <t>Verified official</t>
        </is>
      </c>
    </row>
    <row r="65">
      <c r="A65" s="7" t="inlineStr">
        <is>
          <t>RK6</t>
        </is>
      </c>
      <c r="B65" s="14" t="inlineStr">
        <is>
          <t>Ras Al Khaimah</t>
        </is>
      </c>
      <c r="C65" s="14" t="inlineStr">
        <is>
          <t>RAKEZ HS&amp;E Regulations, First Edition 2022</t>
        </is>
      </c>
      <c r="D65" s="35" t="inlineStr">
        <is>
          <t>https://rakez.com/Upload/ManageDocument/hse_regulations_20220401165612.pdf</t>
        </is>
      </c>
      <c r="E65" s="14" t="inlineStr">
        <is>
          <t>RAKEZ emergency, electrical, lifting, spill and reporting controls.</t>
        </is>
      </c>
      <c r="F65" s="14" t="inlineStr">
        <is>
          <t>Verified official</t>
        </is>
      </c>
    </row>
    <row r="66">
      <c r="A66" s="15" t="inlineStr">
        <is>
          <t>RK7</t>
        </is>
      </c>
      <c r="B66" s="16" t="inlineStr">
        <is>
          <t>Ras Al Khaimah</t>
        </is>
      </c>
      <c r="C66" s="16" t="inlineStr">
        <is>
          <t>RAK Sustainable Community Guidelines</t>
        </is>
      </c>
      <c r="D66" s="36" t="inlineStr">
        <is>
          <t>https://sanad.mun.rak.ae/docs/en/sustainable-community-guidelines</t>
        </is>
      </c>
      <c r="E66" s="16" t="inlineStr">
        <is>
          <t>Flood-hazard analysis, runoff quantity and quality, EIA/CEMP and coastal approval context.</t>
        </is>
      </c>
      <c r="F66" s="16" t="inlineStr">
        <is>
          <t>Verified official</t>
        </is>
      </c>
    </row>
    <row r="67">
      <c r="A67" s="7" t="inlineStr">
        <is>
          <t>FU1</t>
        </is>
      </c>
      <c r="B67" s="14" t="inlineStr">
        <is>
          <t>Fujairah</t>
        </is>
      </c>
      <c r="C67" s="14" t="inlineStr">
        <is>
          <t>Fujairah Municipality official portal</t>
        </is>
      </c>
      <c r="D67" s="35" t="inlineStr">
        <is>
          <t>https://www.fujmun.gov.ae/default.aspx?lang=en</t>
        </is>
      </c>
      <c r="E67" s="14" t="inlineStr">
        <is>
          <t>Building, complaints, waste and municipal call-centre route.</t>
        </is>
      </c>
      <c r="F67" s="14" t="inlineStr">
        <is>
          <t>Verified official</t>
        </is>
      </c>
    </row>
    <row r="68">
      <c r="A68" s="15" t="inlineStr">
        <is>
          <t>FU2</t>
        </is>
      </c>
      <c r="B68" s="16" t="inlineStr">
        <is>
          <t>Fujairah</t>
        </is>
      </c>
      <c r="C68" s="16" t="inlineStr">
        <is>
          <t>Fujairah PWAD - 77 km rainwater drainage network and tunnels</t>
        </is>
      </c>
      <c r="D68" s="36" t="inlineStr">
        <is>
          <t>https://pwad.fujairah.ae/en/news/fujairah-to-get-77km-rainwater-drainage-network-2-new-tunnels-in-internal-road-project</t>
        </is>
      </c>
      <c r="E68" s="16" t="inlineStr">
        <is>
          <t>PWAD rainwater infrastructure and public-interface context.</t>
        </is>
      </c>
      <c r="F68" s="16" t="inlineStr">
        <is>
          <t>Verified official</t>
        </is>
      </c>
    </row>
    <row r="69">
      <c r="A69" s="7" t="inlineStr">
        <is>
          <t>FU3</t>
        </is>
      </c>
      <c r="B69" s="14" t="inlineStr">
        <is>
          <t>Fujairah</t>
        </is>
      </c>
      <c r="C69" s="14" t="inlineStr">
        <is>
          <t>NCM Fujairah forecast and observations</t>
        </is>
      </c>
      <c r="D69" s="35" t="inlineStr">
        <is>
          <t>https://fujairah.ncm.ae/</t>
        </is>
      </c>
      <c r="E69" s="14" t="inlineStr">
        <is>
          <t>Fujairah station, radar, forecast and marine information.</t>
        </is>
      </c>
      <c r="F69" s="14" t="inlineStr">
        <is>
          <t>Verified official</t>
        </is>
      </c>
    </row>
    <row r="70">
      <c r="A70" s="15" t="inlineStr">
        <is>
          <t>FU4</t>
        </is>
      </c>
      <c r="B70" s="16" t="inlineStr">
        <is>
          <t>Fujairah</t>
        </is>
      </c>
      <c r="C70" s="16" t="inlineStr">
        <is>
          <t>Etihad Water and Electricity official site</t>
        </is>
      </c>
      <c r="D70" s="36" t="inlineStr">
        <is>
          <t>https://www.etihadwe.ae/en/Pages/default.aspx</t>
        </is>
      </c>
      <c r="E70" s="16" t="inlineStr">
        <is>
          <t>NOC, drawing approval, connections and the 800 3392 fault route.</t>
        </is>
      </c>
      <c r="F70" s="16" t="inlineStr">
        <is>
          <t>Verified official</t>
        </is>
      </c>
    </row>
    <row r="71">
      <c r="A71" s="7" t="inlineStr">
        <is>
          <t>FU5</t>
        </is>
      </c>
      <c r="B71" s="14" t="inlineStr">
        <is>
          <t>Fujairah</t>
        </is>
      </c>
      <c r="C71" s="14" t="inlineStr">
        <is>
          <t>Fujairah Environment Authority - groundwater well drilling permit</t>
        </is>
      </c>
      <c r="D71" s="35" t="inlineStr">
        <is>
          <t>https://services.fea.gov.ae/customer/Site/ServiceDetail/6</t>
        </is>
      </c>
      <c r="E71" s="14" t="inlineStr">
        <is>
          <t>Groundwater licence, quality analysis and drilling-waste record context.</t>
        </is>
      </c>
      <c r="F71" s="14" t="inlineStr">
        <is>
          <t>Verified official</t>
        </is>
      </c>
    </row>
    <row r="72">
      <c r="A72" s="15" t="inlineStr">
        <is>
          <t>FU6</t>
        </is>
      </c>
      <c r="B72" s="16" t="inlineStr">
        <is>
          <t>Fujairah</t>
        </is>
      </c>
      <c r="C72" s="16" t="inlineStr">
        <is>
          <t>Fujairah Free Zone Authority official portal</t>
        </is>
      </c>
      <c r="D72" s="36" t="inlineStr">
        <is>
          <t>https://freezone.fujairah.ae/en</t>
        </is>
      </c>
      <c r="E72" s="16" t="inlineStr">
        <is>
          <t>Free-zone NOC, certificate and customised-building coordination route.</t>
        </is>
      </c>
      <c r="F72" s="16" t="inlineStr">
        <is>
          <t>Verified official</t>
        </is>
      </c>
    </row>
    <row r="73">
      <c r="A73" s="7" t="inlineStr">
        <is>
          <t>FU7</t>
        </is>
      </c>
      <c r="B73" s="14" t="inlineStr">
        <is>
          <t>Fujairah</t>
        </is>
      </c>
      <c r="C73" s="14" t="inlineStr">
        <is>
          <t>Port of Fujairah - Marine Department notice NM 148 v6</t>
        </is>
      </c>
      <c r="D73" s="35" t="inlineStr">
        <is>
          <t>https://fujairahport.ae/wp-content/uploads/2021/04/NTM-148-Verson-6.pdf</t>
        </is>
      </c>
      <c r="E73" s="14" t="inlineStr">
        <is>
          <t>Port emergency VHF and terminal-specific wind and wave limits.</t>
        </is>
      </c>
      <c r="F73" s="14" t="inlineStr">
        <is>
          <t>Verified official</t>
        </is>
      </c>
    </row>
    <row r="74">
      <c r="A74" s="15" t="inlineStr">
        <is>
          <t>T1</t>
        </is>
      </c>
      <c r="B74" s="16" t="inlineStr">
        <is>
          <t>Technical standards</t>
        </is>
      </c>
      <c r="C74" s="16" t="inlineStr">
        <is>
          <t>IEC 60364-7-704:2017 - construction and demolition site installations</t>
        </is>
      </c>
      <c r="D74" s="36" t="inlineStr">
        <is>
          <t>https://webstore.iec.ch/en/publication/33784</t>
        </is>
      </c>
      <c r="E74" s="16" t="inlineStr">
        <is>
          <t>Temporary low-voltage construction-installation scope and isolation concept.</t>
        </is>
      </c>
      <c r="F74" s="16" t="inlineStr">
        <is>
          <t>Publisher verified; non-UAE benchmark</t>
        </is>
      </c>
    </row>
    <row r="75">
      <c r="A75" s="7" t="inlineStr">
        <is>
          <t>T2</t>
        </is>
      </c>
      <c r="B75" s="14" t="inlineStr">
        <is>
          <t>Technical standards</t>
        </is>
      </c>
      <c r="C75" s="14" t="inlineStr">
        <is>
          <t>HSE HSG141 - electrical safety on construction sites</t>
        </is>
      </c>
      <c r="D75" s="35" t="inlineStr">
        <is>
          <t>https://www.hse.gov.uk/pubns/books/hsg141.htm</t>
        </is>
      </c>
      <c r="E75" s="14" t="inlineStr">
        <is>
          <t>Planning, installation, commissioning and operation of construction electrics.</t>
        </is>
      </c>
      <c r="F75" s="14" t="inlineStr">
        <is>
          <t>Regulator verified; non-UAE benchmark</t>
        </is>
      </c>
    </row>
    <row r="76">
      <c r="A76" s="15" t="inlineStr">
        <is>
          <t>T3</t>
        </is>
      </c>
      <c r="B76" s="16" t="inlineStr">
        <is>
          <t>Technical standards</t>
        </is>
      </c>
      <c r="C76" s="16" t="inlineStr">
        <is>
          <t>IET Code of Practice for In-service Inspection and Testing, 5th edition</t>
        </is>
      </c>
      <c r="D76" s="36" t="inlineStr">
        <is>
          <t>https://shop.theiet.org/code-of-practice-for-in-service-inspection-and-testing-of-electrical-equipment-5th-edition</t>
        </is>
      </c>
      <c r="E76" s="16" t="inlineStr">
        <is>
          <t>Risk-based equipment inspection and testing after exposure or damage.</t>
        </is>
      </c>
      <c r="F76" s="16" t="inlineStr">
        <is>
          <t>Publisher verified; non-UAE benchmark</t>
        </is>
      </c>
    </row>
    <row r="77">
      <c r="A77" s="7" t="inlineStr">
        <is>
          <t>T4</t>
        </is>
      </c>
      <c r="B77" s="14" t="inlineStr">
        <is>
          <t>Technical standards</t>
        </is>
      </c>
      <c r="C77" s="14" t="inlineStr">
        <is>
          <t>HSE - excavations</t>
        </is>
      </c>
      <c r="D77" s="35" t="inlineStr">
        <is>
          <t>https://www.hse.gov.uk/construction/safetytopics/excavations.htm</t>
        </is>
      </c>
      <c r="E77" s="14" t="inlineStr">
        <is>
          <t>Water inflow, wet ground, pumping effects and competent inspection.</t>
        </is>
      </c>
      <c r="F77" s="14" t="inlineStr">
        <is>
          <t>Regulator verified; non-UAE benchmark</t>
        </is>
      </c>
    </row>
    <row r="78">
      <c r="A78" s="15" t="inlineStr">
        <is>
          <t>T5</t>
        </is>
      </c>
      <c r="B78" s="16" t="inlineStr">
        <is>
          <t>Technical standards</t>
        </is>
      </c>
      <c r="C78" s="16" t="inlineStr">
        <is>
          <t>OSHA 2226 - trenching and excavation safety</t>
        </is>
      </c>
      <c r="D78" s="36" t="inlineStr">
        <is>
          <t>https://www.osha.gov/sites/default/files/publications/OSHA2226.pdf</t>
        </is>
      </c>
      <c r="E78" s="16" t="inlineStr">
        <is>
          <t>Accumulating-water, diversion and post-rain excavation control.</t>
        </is>
      </c>
      <c r="F78" s="16" t="inlineStr">
        <is>
          <t>Regulator verified; non-UAE benchmark</t>
        </is>
      </c>
    </row>
    <row r="79">
      <c r="A79" s="7" t="inlineStr">
        <is>
          <t>T6</t>
        </is>
      </c>
      <c r="B79" s="14" t="inlineStr">
        <is>
          <t>Technical standards</t>
        </is>
      </c>
      <c r="C79" s="14" t="inlineStr">
        <is>
          <t>OSHA 29 CFR 1926 Subpart P - excavations</t>
        </is>
      </c>
      <c r="D79" s="35" t="inlineStr">
        <is>
          <t>https://www.osha.gov/laws-regs/regulations/standardnumber/1926/1926SubpartP</t>
        </is>
      </c>
      <c r="E79" s="14" t="inlineStr">
        <is>
          <t>Codified excavation protective-system reference.</t>
        </is>
      </c>
      <c r="F79" s="14" t="inlineStr">
        <is>
          <t>Regulator verified; non-UAE benchmark</t>
        </is>
      </c>
    </row>
    <row r="80">
      <c r="A80" s="15" t="inlineStr">
        <is>
          <t>T7</t>
        </is>
      </c>
      <c r="B80" s="16" t="inlineStr">
        <is>
          <t>Technical standards</t>
        </is>
      </c>
      <c r="C80" s="16" t="inlineStr">
        <is>
          <t>HSE L101 - safe work in confined spaces</t>
        </is>
      </c>
      <c r="D80" s="36" t="inlineStr">
        <is>
          <t>https://www.hse.gov.uk/pubns/books/l101.htm</t>
        </is>
      </c>
      <c r="E80" s="16" t="inlineStr">
        <is>
          <t>Permit and system of work, atmospheric testing, attendant and rescue principles.</t>
        </is>
      </c>
      <c r="F80" s="16" t="inlineStr">
        <is>
          <t>Regulator verified; non-UAE benchmark</t>
        </is>
      </c>
    </row>
    <row r="81">
      <c r="A81" s="7" t="inlineStr">
        <is>
          <t>T8</t>
        </is>
      </c>
      <c r="B81" s="14" t="inlineStr">
        <is>
          <t>Technical standards</t>
        </is>
      </c>
      <c r="C81" s="14" t="inlineStr">
        <is>
          <t>HSE - lifting operations</t>
        </is>
      </c>
      <c r="D81" s="35" t="inlineStr">
        <is>
          <t>https://www.hse.gov.uk/construction/safetytopics/lifting-operations.htm</t>
        </is>
      </c>
      <c r="E81" s="14" t="inlineStr">
        <is>
          <t>Competent planning, supervision and BS 7121 signpost.</t>
        </is>
      </c>
      <c r="F81" s="14" t="inlineStr">
        <is>
          <t>Regulator verified; non-UAE benchmark</t>
        </is>
      </c>
    </row>
    <row r="82">
      <c r="A82" s="15" t="inlineStr">
        <is>
          <t>T9</t>
        </is>
      </c>
      <c r="B82" s="16" t="inlineStr">
        <is>
          <t>Technical standards</t>
        </is>
      </c>
      <c r="C82" s="16" t="inlineStr">
        <is>
          <t>CIRIA - SuDS construction guidance (C768, linking C753)</t>
        </is>
      </c>
      <c r="D82" s="36" t="inlineStr">
        <is>
          <t>https://www.ciria.org/CIRIA/News/CIRIA_news2/CIRIA_publishes_new_guidance_on_SuDS_construction.aspx</t>
        </is>
      </c>
      <c r="E82" s="16" t="inlineStr">
        <is>
          <t>Flow-path, erosion, flood-risk and water-quality controls.</t>
        </is>
      </c>
      <c r="F82" s="16" t="inlineStr">
        <is>
          <t>Publisher verified; non-UAE benchmark</t>
        </is>
      </c>
    </row>
    <row r="83">
      <c r="A83" s="7" t="inlineStr">
        <is>
          <t>T10</t>
        </is>
      </c>
      <c r="B83" s="14" t="inlineStr">
        <is>
          <t>Technical standards</t>
        </is>
      </c>
      <c r="C83" s="14" t="inlineStr">
        <is>
          <t>HSE - introduction to working at height safely</t>
        </is>
      </c>
      <c r="D83" s="35" t="inlineStr">
        <is>
          <t>https://www.hse.gov.uk/work-at-height/introduction.htm</t>
        </is>
      </c>
      <c r="E83" s="14" t="inlineStr">
        <is>
          <t>Stable equipment, checks, fall protection and rescue planning.</t>
        </is>
      </c>
      <c r="F83" s="14" t="inlineStr">
        <is>
          <t>Regulator verified; non-UAE benchmark</t>
        </is>
      </c>
    </row>
    <row r="84">
      <c r="A84" s="15" t="inlineStr">
        <is>
          <t>EN1</t>
        </is>
      </c>
      <c r="B84" s="16" t="inlineStr">
        <is>
          <t>Environmental</t>
        </is>
      </c>
      <c r="C84" s="16" t="inlineStr">
        <is>
          <t>Dubai Local Order No. 8 of 2002 - sewerage, irrigation and water</t>
        </is>
      </c>
      <c r="D84" s="36" t="inlineStr">
        <is>
          <t>https://dlp.dubai.gov.ae/Legislation%20Reference/2002/Local%20Order%20No.%20(8)%20of%202002%20Concerning%20Sewerage,%20Irrigation,%20and%20Water.html</t>
        </is>
      </c>
      <c r="E84" s="16" t="inlineStr">
        <is>
          <t>Written dewatering permit, controlled pumps, pipes and discharge, sediment, supervision and reinstatement.</t>
        </is>
      </c>
      <c r="F84" s="16" t="inlineStr">
        <is>
          <t>Verified official legislation</t>
        </is>
      </c>
    </row>
    <row r="85">
      <c r="A85" s="7" t="inlineStr">
        <is>
          <t>EN2</t>
        </is>
      </c>
      <c r="B85" s="14" t="inlineStr">
        <is>
          <t>Environmental</t>
        </is>
      </c>
      <c r="C85" s="14" t="inlineStr">
        <is>
          <t>Dubai Green Building Regulations and Specifications</t>
        </is>
      </c>
      <c r="D85" s="35" t="inlineStr">
        <is>
          <t>https://dmpmedia.dm.gov.ae/uploads/2020/11/GreenBuildingRegulationsandSpeci-2.pdf</t>
        </is>
      </c>
      <c r="E85" s="14" t="inlineStr">
        <is>
          <t>Runoff and erosion control, waste segregation and water-system hygiene requirements.</t>
        </is>
      </c>
      <c r="F85" s="14" t="inlineStr">
        <is>
          <t>Verified official</t>
        </is>
      </c>
    </row>
    <row r="86">
      <c r="A86" s="15" t="inlineStr">
        <is>
          <t>EN3</t>
        </is>
      </c>
      <c r="B86" s="16" t="inlineStr">
        <is>
          <t>Environmental</t>
        </is>
      </c>
      <c r="C86" s="16" t="inlineStr">
        <is>
          <t>Abu Dhabi DoE - Water Quality Regulations 2025</t>
        </is>
      </c>
      <c r="D86" s="36" t="inlineStr">
        <is>
          <t>https://www.doe.gov.ae/-/media/Project/DOE/Department-Of-Energy/Media-Center-Publications/Water-Quality-Regulation-2025.pdf</t>
        </is>
      </c>
      <c r="E86" s="16" t="inlineStr">
        <is>
          <t>Unsafe-source sampling and water-quality and non-compliance reporting.</t>
        </is>
      </c>
      <c r="F86" s="16" t="inlineStr">
        <is>
          <t>Verified official</t>
        </is>
      </c>
    </row>
    <row r="87">
      <c r="A87" s="7" t="inlineStr">
        <is>
          <t>EN4</t>
        </is>
      </c>
      <c r="B87" s="14" t="inlineStr">
        <is>
          <t>Environmental</t>
        </is>
      </c>
      <c r="C87" s="14" t="inlineStr">
        <is>
          <t>ADAFSA Code of Practice No. 29 of 2019 - food hygiene</t>
        </is>
      </c>
      <c r="D87" s="35" t="inlineStr">
        <is>
          <t>https://www.adafsa.gov.ae/CMS/Guidelines/292019.pdf</t>
        </is>
      </c>
      <c r="E87" s="14" t="inlineStr">
        <is>
          <t>Food permission, handlers, HACCP and GHP and traceability in Abu Dhabi.</t>
        </is>
      </c>
      <c r="F87" s="14" t="inlineStr">
        <is>
          <t>Verified official</t>
        </is>
      </c>
    </row>
    <row r="88">
      <c r="A88" s="15" t="inlineStr">
        <is>
          <t>EN5</t>
        </is>
      </c>
      <c r="B88" s="16" t="inlineStr">
        <is>
          <t>Environmental</t>
        </is>
      </c>
      <c r="C88" s="16" t="inlineStr">
        <is>
          <t>Fujairah Environment Authority - groundwater well cleaning and maintenance permit</t>
        </is>
      </c>
      <c r="D88" s="36" t="inlineStr">
        <is>
          <t>https://services.fea.gov.ae/customer/Site/ServiceDetail/15</t>
        </is>
      </c>
      <c r="E88" s="16" t="inlineStr">
        <is>
          <t>Prior approval, quality report and waste-management record; not a universal discharge permit.</t>
        </is>
      </c>
      <c r="F88" s="16" t="inlineStr">
        <is>
          <t>Verified official</t>
        </is>
      </c>
    </row>
  </sheetData>
  <mergeCells count="2">
    <mergeCell ref="A2:F2"/>
    <mergeCell ref="A1:F1"/>
  </mergeCell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 xmlns:r="http://schemas.openxmlformats.org/officeDocument/2006/relationships" ref="D18" r:id="rId14"/>
    <hyperlink xmlns:r="http://schemas.openxmlformats.org/officeDocument/2006/relationships" ref="D19" r:id="rId15"/>
    <hyperlink xmlns:r="http://schemas.openxmlformats.org/officeDocument/2006/relationships" ref="D20" r:id="rId16"/>
    <hyperlink xmlns:r="http://schemas.openxmlformats.org/officeDocument/2006/relationships" ref="D21" r:id="rId17"/>
    <hyperlink xmlns:r="http://schemas.openxmlformats.org/officeDocument/2006/relationships" ref="D22" r:id="rId18"/>
    <hyperlink xmlns:r="http://schemas.openxmlformats.org/officeDocument/2006/relationships" ref="D23" r:id="rId19"/>
    <hyperlink xmlns:r="http://schemas.openxmlformats.org/officeDocument/2006/relationships" ref="D24" r:id="rId20"/>
    <hyperlink xmlns:r="http://schemas.openxmlformats.org/officeDocument/2006/relationships" ref="D25" r:id="rId21"/>
    <hyperlink xmlns:r="http://schemas.openxmlformats.org/officeDocument/2006/relationships" ref="D26" r:id="rId22"/>
    <hyperlink xmlns:r="http://schemas.openxmlformats.org/officeDocument/2006/relationships" ref="D27" r:id="rId23"/>
    <hyperlink xmlns:r="http://schemas.openxmlformats.org/officeDocument/2006/relationships" ref="D28" r:id="rId24"/>
    <hyperlink xmlns:r="http://schemas.openxmlformats.org/officeDocument/2006/relationships" ref="D29" r:id="rId25"/>
    <hyperlink xmlns:r="http://schemas.openxmlformats.org/officeDocument/2006/relationships" ref="D30" r:id="rId26"/>
    <hyperlink xmlns:r="http://schemas.openxmlformats.org/officeDocument/2006/relationships" ref="D31" r:id="rId27"/>
    <hyperlink xmlns:r="http://schemas.openxmlformats.org/officeDocument/2006/relationships" ref="D32" r:id="rId28"/>
    <hyperlink xmlns:r="http://schemas.openxmlformats.org/officeDocument/2006/relationships" ref="D33" r:id="rId29"/>
    <hyperlink xmlns:r="http://schemas.openxmlformats.org/officeDocument/2006/relationships" ref="D34" r:id="rId30"/>
    <hyperlink xmlns:r="http://schemas.openxmlformats.org/officeDocument/2006/relationships" ref="D35" r:id="rId31"/>
    <hyperlink xmlns:r="http://schemas.openxmlformats.org/officeDocument/2006/relationships" ref="D36" r:id="rId32"/>
    <hyperlink xmlns:r="http://schemas.openxmlformats.org/officeDocument/2006/relationships" ref="D37" r:id="rId33"/>
    <hyperlink xmlns:r="http://schemas.openxmlformats.org/officeDocument/2006/relationships" ref="D38" r:id="rId34"/>
    <hyperlink xmlns:r="http://schemas.openxmlformats.org/officeDocument/2006/relationships" ref="D39" r:id="rId35"/>
    <hyperlink xmlns:r="http://schemas.openxmlformats.org/officeDocument/2006/relationships" ref="D40" r:id="rId36"/>
    <hyperlink xmlns:r="http://schemas.openxmlformats.org/officeDocument/2006/relationships" ref="D41" r:id="rId37"/>
    <hyperlink xmlns:r="http://schemas.openxmlformats.org/officeDocument/2006/relationships" ref="D42" r:id="rId38"/>
    <hyperlink xmlns:r="http://schemas.openxmlformats.org/officeDocument/2006/relationships" ref="D43" r:id="rId39"/>
    <hyperlink xmlns:r="http://schemas.openxmlformats.org/officeDocument/2006/relationships" ref="D44" r:id="rId40"/>
    <hyperlink xmlns:r="http://schemas.openxmlformats.org/officeDocument/2006/relationships" ref="D45" r:id="rId41"/>
    <hyperlink xmlns:r="http://schemas.openxmlformats.org/officeDocument/2006/relationships" ref="D46" r:id="rId42"/>
    <hyperlink xmlns:r="http://schemas.openxmlformats.org/officeDocument/2006/relationships" ref="D47" r:id="rId43"/>
    <hyperlink xmlns:r="http://schemas.openxmlformats.org/officeDocument/2006/relationships" ref="D48" r:id="rId44"/>
    <hyperlink xmlns:r="http://schemas.openxmlformats.org/officeDocument/2006/relationships" ref="D49" r:id="rId45"/>
    <hyperlink xmlns:r="http://schemas.openxmlformats.org/officeDocument/2006/relationships" ref="D50" r:id="rId46"/>
    <hyperlink xmlns:r="http://schemas.openxmlformats.org/officeDocument/2006/relationships" ref="D51" r:id="rId47"/>
    <hyperlink xmlns:r="http://schemas.openxmlformats.org/officeDocument/2006/relationships" ref="D52" r:id="rId48"/>
    <hyperlink xmlns:r="http://schemas.openxmlformats.org/officeDocument/2006/relationships" ref="D53" r:id="rId49"/>
    <hyperlink xmlns:r="http://schemas.openxmlformats.org/officeDocument/2006/relationships" ref="D54" r:id="rId50"/>
    <hyperlink xmlns:r="http://schemas.openxmlformats.org/officeDocument/2006/relationships" ref="D55" r:id="rId51"/>
    <hyperlink xmlns:r="http://schemas.openxmlformats.org/officeDocument/2006/relationships" ref="D56" r:id="rId52"/>
    <hyperlink xmlns:r="http://schemas.openxmlformats.org/officeDocument/2006/relationships" ref="D57" r:id="rId53"/>
    <hyperlink xmlns:r="http://schemas.openxmlformats.org/officeDocument/2006/relationships" ref="D58" r:id="rId54"/>
    <hyperlink xmlns:r="http://schemas.openxmlformats.org/officeDocument/2006/relationships" ref="D59" r:id="rId55"/>
    <hyperlink xmlns:r="http://schemas.openxmlformats.org/officeDocument/2006/relationships" ref="D60" r:id="rId56"/>
    <hyperlink xmlns:r="http://schemas.openxmlformats.org/officeDocument/2006/relationships" ref="D61" r:id="rId57"/>
    <hyperlink xmlns:r="http://schemas.openxmlformats.org/officeDocument/2006/relationships" ref="D62" r:id="rId58"/>
    <hyperlink xmlns:r="http://schemas.openxmlformats.org/officeDocument/2006/relationships" ref="D63" r:id="rId59"/>
    <hyperlink xmlns:r="http://schemas.openxmlformats.org/officeDocument/2006/relationships" ref="D64" r:id="rId60"/>
    <hyperlink xmlns:r="http://schemas.openxmlformats.org/officeDocument/2006/relationships" ref="D65" r:id="rId61"/>
    <hyperlink xmlns:r="http://schemas.openxmlformats.org/officeDocument/2006/relationships" ref="D66" r:id="rId62"/>
    <hyperlink xmlns:r="http://schemas.openxmlformats.org/officeDocument/2006/relationships" ref="D67" r:id="rId63"/>
    <hyperlink xmlns:r="http://schemas.openxmlformats.org/officeDocument/2006/relationships" ref="D68" r:id="rId64"/>
    <hyperlink xmlns:r="http://schemas.openxmlformats.org/officeDocument/2006/relationships" ref="D69" r:id="rId65"/>
    <hyperlink xmlns:r="http://schemas.openxmlformats.org/officeDocument/2006/relationships" ref="D70" r:id="rId66"/>
    <hyperlink xmlns:r="http://schemas.openxmlformats.org/officeDocument/2006/relationships" ref="D71" r:id="rId67"/>
    <hyperlink xmlns:r="http://schemas.openxmlformats.org/officeDocument/2006/relationships" ref="D72" r:id="rId68"/>
    <hyperlink xmlns:r="http://schemas.openxmlformats.org/officeDocument/2006/relationships" ref="D73" r:id="rId69"/>
    <hyperlink xmlns:r="http://schemas.openxmlformats.org/officeDocument/2006/relationships" ref="D74" r:id="rId70"/>
    <hyperlink xmlns:r="http://schemas.openxmlformats.org/officeDocument/2006/relationships" ref="D75" r:id="rId71"/>
    <hyperlink xmlns:r="http://schemas.openxmlformats.org/officeDocument/2006/relationships" ref="D76" r:id="rId72"/>
    <hyperlink xmlns:r="http://schemas.openxmlformats.org/officeDocument/2006/relationships" ref="D77" r:id="rId73"/>
    <hyperlink xmlns:r="http://schemas.openxmlformats.org/officeDocument/2006/relationships" ref="D78" r:id="rId74"/>
    <hyperlink xmlns:r="http://schemas.openxmlformats.org/officeDocument/2006/relationships" ref="D79" r:id="rId75"/>
    <hyperlink xmlns:r="http://schemas.openxmlformats.org/officeDocument/2006/relationships" ref="D80" r:id="rId76"/>
    <hyperlink xmlns:r="http://schemas.openxmlformats.org/officeDocument/2006/relationships" ref="D81" r:id="rId77"/>
    <hyperlink xmlns:r="http://schemas.openxmlformats.org/officeDocument/2006/relationships" ref="D82" r:id="rId78"/>
    <hyperlink xmlns:r="http://schemas.openxmlformats.org/officeDocument/2006/relationships" ref="D83" r:id="rId79"/>
    <hyperlink xmlns:r="http://schemas.openxmlformats.org/officeDocument/2006/relationships" ref="D84" r:id="rId80"/>
    <hyperlink xmlns:r="http://schemas.openxmlformats.org/officeDocument/2006/relationships" ref="D85" r:id="rId81"/>
    <hyperlink xmlns:r="http://schemas.openxmlformats.org/officeDocument/2006/relationships" ref="D86" r:id="rId82"/>
    <hyperlink xmlns:r="http://schemas.openxmlformats.org/officeDocument/2006/relationships" ref="D87" r:id="rId83"/>
    <hyperlink xmlns:r="http://schemas.openxmlformats.org/officeDocument/2006/relationships" ref="D88" r:id="rId84"/>
  </hyperlinks>
  <pageMargins left="0.75" right="0.75" top="1" bottom="1" header="0.5" footer="0.5"/>
  <tableParts count="1">
    <tablePart xmlns:r="http://schemas.openxmlformats.org/officeDocument/2006/relationships" r:id="rId85"/>
  </tableParts>
</worksheet>
</file>

<file path=xl/worksheets/sheet11.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0" customWidth="1" min="1" max="1"/>
    <col width="34" customWidth="1" min="2" max="2"/>
    <col width="26" customWidth="1" min="3" max="3"/>
    <col width="16" customWidth="1" min="4" max="4"/>
    <col width="13" customWidth="1" min="5" max="5"/>
    <col width="13" customWidth="1" min="6" max="6"/>
    <col width="15" customWidth="1" min="7" max="7"/>
    <col width="13" customWidth="1" min="8" max="8"/>
    <col width="12" customWidth="1" min="9" max="9"/>
    <col width="15" customWidth="1" min="10" max="10"/>
  </cols>
  <sheetData>
    <row r="1" ht="28" customHeight="1">
      <c r="A1" s="1" t="inlineStr">
        <is>
          <t>RACI Matrix, Verification and Sign-Off</t>
        </is>
      </c>
    </row>
    <row r="2" ht="18" customHeight="1">
      <c r="A2" s="2" t="inlineStr">
        <is>
          <t>Assign a name to every role before the wet season. R = responsible, A = accountable, C = consulted, I = informed.</t>
        </is>
      </c>
    </row>
    <row r="4" ht="30" customHeight="1">
      <c r="A4" s="6" t="inlineStr">
        <is>
          <t>Activity</t>
        </is>
      </c>
      <c r="B4" s="6" t="inlineStr">
        <is>
          <t>Site Manager</t>
        </is>
      </c>
      <c r="C4" s="6" t="inlineStr">
        <is>
          <t>HSE Manager</t>
        </is>
      </c>
      <c r="D4" s="6" t="inlineStr">
        <is>
          <t>Temp Works Coord.</t>
        </is>
      </c>
      <c r="E4" s="6" t="inlineStr">
        <is>
          <t>Electrical AP</t>
        </is>
      </c>
      <c r="F4" s="6" t="inlineStr">
        <is>
          <t>Plant &amp; Lifting</t>
        </is>
      </c>
      <c r="G4" s="6" t="inlineStr">
        <is>
          <t>Environmental Officer</t>
        </is>
      </c>
      <c r="H4" s="6" t="inlineStr">
        <is>
          <t>Welfare Officer</t>
        </is>
      </c>
      <c r="I4" s="6" t="inlineStr">
        <is>
          <t>Security</t>
        </is>
      </c>
      <c r="J4" s="6" t="inlineStr">
        <is>
          <t>Client / Engineer</t>
        </is>
      </c>
    </row>
    <row r="5">
      <c r="A5" s="7" t="inlineStr">
        <is>
          <t>Pre-season readiness review and permit currency</t>
        </is>
      </c>
      <c r="B5" s="33" t="inlineStr">
        <is>
          <t>A</t>
        </is>
      </c>
      <c r="C5" s="33" t="inlineStr">
        <is>
          <t>R</t>
        </is>
      </c>
      <c r="D5" s="33" t="inlineStr">
        <is>
          <t>C</t>
        </is>
      </c>
      <c r="E5" s="33" t="inlineStr">
        <is>
          <t>C</t>
        </is>
      </c>
      <c r="F5" s="33" t="inlineStr">
        <is>
          <t>C</t>
        </is>
      </c>
      <c r="G5" s="33" t="inlineStr">
        <is>
          <t>C</t>
        </is>
      </c>
      <c r="H5" s="33" t="inlineStr">
        <is>
          <t>C</t>
        </is>
      </c>
      <c r="I5" s="33" t="inlineStr">
        <is>
          <t>I</t>
        </is>
      </c>
      <c r="J5" s="33" t="inlineStr">
        <is>
          <t>I</t>
        </is>
      </c>
    </row>
    <row r="6">
      <c r="A6" s="15" t="inlineStr">
        <is>
          <t>Weather monitoring, alert matrix and stop-work decisions</t>
        </is>
      </c>
      <c r="B6" s="34" t="inlineStr">
        <is>
          <t>A</t>
        </is>
      </c>
      <c r="C6" s="34" t="inlineStr">
        <is>
          <t>R</t>
        </is>
      </c>
      <c r="D6" s="34" t="inlineStr">
        <is>
          <t>R</t>
        </is>
      </c>
      <c r="E6" s="34" t="inlineStr">
        <is>
          <t>I</t>
        </is>
      </c>
      <c r="F6" s="34" t="inlineStr">
        <is>
          <t>I</t>
        </is>
      </c>
      <c r="G6" s="34" t="inlineStr">
        <is>
          <t>C</t>
        </is>
      </c>
      <c r="H6" s="34" t="inlineStr">
        <is>
          <t>I</t>
        </is>
      </c>
      <c r="I6" s="34" t="inlineStr">
        <is>
          <t>I</t>
        </is>
      </c>
      <c r="J6" s="34" t="inlineStr">
        <is>
          <t>I</t>
        </is>
      </c>
    </row>
    <row r="7">
      <c r="A7" s="7" t="inlineStr">
        <is>
          <t>Flood map, temporary drainage and pump readiness</t>
        </is>
      </c>
      <c r="B7" s="33" t="inlineStr">
        <is>
          <t>A</t>
        </is>
      </c>
      <c r="C7" s="33" t="inlineStr">
        <is>
          <t>C</t>
        </is>
      </c>
      <c r="D7" s="33" t="inlineStr">
        <is>
          <t>C</t>
        </is>
      </c>
      <c r="E7" s="33" t="inlineStr">
        <is>
          <t>I</t>
        </is>
      </c>
      <c r="F7" s="33" t="inlineStr">
        <is>
          <t>R</t>
        </is>
      </c>
      <c r="G7" s="33" t="inlineStr">
        <is>
          <t>I</t>
        </is>
      </c>
      <c r="H7" s="33" t="inlineStr">
        <is>
          <t>I</t>
        </is>
      </c>
      <c r="I7" s="33" t="inlineStr">
        <is>
          <t>I</t>
        </is>
      </c>
      <c r="J7" s="33" t="inlineStr">
        <is>
          <t>C</t>
        </is>
      </c>
    </row>
    <row r="8">
      <c r="A8" s="15" t="inlineStr">
        <is>
          <t>Dewatering permit, discharge control and sampling</t>
        </is>
      </c>
      <c r="B8" s="34" t="inlineStr">
        <is>
          <t>A</t>
        </is>
      </c>
      <c r="C8" s="34" t="inlineStr">
        <is>
          <t>C</t>
        </is>
      </c>
      <c r="D8" s="34" t="inlineStr">
        <is>
          <t>C</t>
        </is>
      </c>
      <c r="E8" s="34" t="inlineStr">
        <is>
          <t>I</t>
        </is>
      </c>
      <c r="F8" s="34" t="inlineStr">
        <is>
          <t>I</t>
        </is>
      </c>
      <c r="G8" s="34" t="inlineStr">
        <is>
          <t>R</t>
        </is>
      </c>
      <c r="H8" s="34" t="inlineStr">
        <is>
          <t>I</t>
        </is>
      </c>
      <c r="I8" s="34" t="inlineStr">
        <is>
          <t>I</t>
        </is>
      </c>
      <c r="J8" s="34" t="inlineStr">
        <is>
          <t>C</t>
        </is>
      </c>
    </row>
    <row r="9">
      <c r="A9" s="7" t="inlineStr">
        <is>
          <t>Excavation, slope and temporary works reinspection</t>
        </is>
      </c>
      <c r="B9" s="33" t="inlineStr">
        <is>
          <t>A</t>
        </is>
      </c>
      <c r="C9" s="33" t="inlineStr">
        <is>
          <t>C</t>
        </is>
      </c>
      <c r="D9" s="33" t="inlineStr">
        <is>
          <t>R</t>
        </is>
      </c>
      <c r="E9" s="33" t="inlineStr">
        <is>
          <t>I</t>
        </is>
      </c>
      <c r="F9" s="33" t="inlineStr">
        <is>
          <t>C</t>
        </is>
      </c>
      <c r="G9" s="33" t="inlineStr">
        <is>
          <t>I</t>
        </is>
      </c>
      <c r="H9" s="33" t="inlineStr">
        <is>
          <t>I</t>
        </is>
      </c>
      <c r="I9" s="33" t="inlineStr">
        <is>
          <t>I</t>
        </is>
      </c>
      <c r="J9" s="33" t="inlineStr">
        <is>
          <t>C</t>
        </is>
      </c>
    </row>
    <row r="10">
      <c r="A10" s="15" t="inlineStr">
        <is>
          <t>Temporary electrical isolation and re-energisation</t>
        </is>
      </c>
      <c r="B10" s="34" t="inlineStr">
        <is>
          <t>A</t>
        </is>
      </c>
      <c r="C10" s="34" t="inlineStr">
        <is>
          <t>C</t>
        </is>
      </c>
      <c r="D10" s="34" t="inlineStr">
        <is>
          <t>I</t>
        </is>
      </c>
      <c r="E10" s="34" t="inlineStr">
        <is>
          <t>R</t>
        </is>
      </c>
      <c r="F10" s="34" t="inlineStr">
        <is>
          <t>I</t>
        </is>
      </c>
      <c r="G10" s="34" t="inlineStr">
        <is>
          <t>I</t>
        </is>
      </c>
      <c r="H10" s="34" t="inlineStr">
        <is>
          <t>I</t>
        </is>
      </c>
      <c r="I10" s="34" t="inlineStr">
        <is>
          <t>I</t>
        </is>
      </c>
      <c r="J10" s="34" t="inlineStr">
        <is>
          <t>C</t>
        </is>
      </c>
    </row>
    <row r="11">
      <c r="A11" s="7" t="inlineStr">
        <is>
          <t>Lifting, crane and scaffold post-event release</t>
        </is>
      </c>
      <c r="B11" s="33" t="inlineStr">
        <is>
          <t>A</t>
        </is>
      </c>
      <c r="C11" s="33" t="inlineStr">
        <is>
          <t>C</t>
        </is>
      </c>
      <c r="D11" s="33" t="inlineStr">
        <is>
          <t>C</t>
        </is>
      </c>
      <c r="E11" s="33" t="inlineStr">
        <is>
          <t>I</t>
        </is>
      </c>
      <c r="F11" s="33" t="inlineStr">
        <is>
          <t>R</t>
        </is>
      </c>
      <c r="G11" s="33" t="inlineStr">
        <is>
          <t>I</t>
        </is>
      </c>
      <c r="H11" s="33" t="inlineStr">
        <is>
          <t>I</t>
        </is>
      </c>
      <c r="I11" s="33" t="inlineStr">
        <is>
          <t>I</t>
        </is>
      </c>
      <c r="J11" s="33" t="inlineStr">
        <is>
          <t>C</t>
        </is>
      </c>
    </row>
    <row r="12">
      <c r="A12" s="15" t="inlineStr">
        <is>
          <t>Pollution prevention, bunds, washout and spill response</t>
        </is>
      </c>
      <c r="B12" s="34" t="inlineStr">
        <is>
          <t>A</t>
        </is>
      </c>
      <c r="C12" s="34" t="inlineStr">
        <is>
          <t>C</t>
        </is>
      </c>
      <c r="D12" s="34" t="inlineStr">
        <is>
          <t>I</t>
        </is>
      </c>
      <c r="E12" s="34" t="inlineStr">
        <is>
          <t>I</t>
        </is>
      </c>
      <c r="F12" s="34" t="inlineStr">
        <is>
          <t>I</t>
        </is>
      </c>
      <c r="G12" s="34" t="inlineStr">
        <is>
          <t>R</t>
        </is>
      </c>
      <c r="H12" s="34" t="inlineStr">
        <is>
          <t>I</t>
        </is>
      </c>
      <c r="I12" s="34" t="inlineStr">
        <is>
          <t>I</t>
        </is>
      </c>
      <c r="J12" s="34" t="inlineStr">
        <is>
          <t>C</t>
        </is>
      </c>
    </row>
    <row r="13">
      <c r="A13" s="7" t="inlineStr">
        <is>
          <t>Welfare, potable water, sanitation and food safety</t>
        </is>
      </c>
      <c r="B13" s="33" t="inlineStr">
        <is>
          <t>A</t>
        </is>
      </c>
      <c r="C13" s="33" t="inlineStr">
        <is>
          <t>C</t>
        </is>
      </c>
      <c r="D13" s="33" t="inlineStr">
        <is>
          <t>I</t>
        </is>
      </c>
      <c r="E13" s="33" t="inlineStr">
        <is>
          <t>I</t>
        </is>
      </c>
      <c r="F13" s="33" t="inlineStr">
        <is>
          <t>I</t>
        </is>
      </c>
      <c r="G13" s="33" t="inlineStr">
        <is>
          <t>C</t>
        </is>
      </c>
      <c r="H13" s="33" t="inlineStr">
        <is>
          <t>R</t>
        </is>
      </c>
      <c r="I13" s="33" t="inlineStr">
        <is>
          <t>I</t>
        </is>
      </c>
      <c r="J13" s="33" t="inlineStr">
        <is>
          <t>C</t>
        </is>
      </c>
    </row>
    <row r="14">
      <c r="A14" s="15" t="inlineStr">
        <is>
          <t>Emergency response, headcount and evacuation</t>
        </is>
      </c>
      <c r="B14" s="34" t="inlineStr">
        <is>
          <t>A</t>
        </is>
      </c>
      <c r="C14" s="34" t="inlineStr">
        <is>
          <t>R</t>
        </is>
      </c>
      <c r="D14" s="34" t="inlineStr">
        <is>
          <t>C</t>
        </is>
      </c>
      <c r="E14" s="34" t="inlineStr">
        <is>
          <t>I</t>
        </is>
      </c>
      <c r="F14" s="34" t="inlineStr">
        <is>
          <t>C</t>
        </is>
      </c>
      <c r="G14" s="34" t="inlineStr">
        <is>
          <t>C</t>
        </is>
      </c>
      <c r="H14" s="34" t="inlineStr">
        <is>
          <t>C</t>
        </is>
      </c>
      <c r="I14" s="34" t="inlineStr">
        <is>
          <t>R</t>
        </is>
      </c>
      <c r="J14" s="34" t="inlineStr">
        <is>
          <t>I</t>
        </is>
      </c>
    </row>
    <row r="15">
      <c r="A15" s="7" t="inlineStr">
        <is>
          <t>Recovery, re-entry, insurer notification and after-action review</t>
        </is>
      </c>
      <c r="B15" s="33" t="inlineStr">
        <is>
          <t>A</t>
        </is>
      </c>
      <c r="C15" s="33" t="inlineStr">
        <is>
          <t>R</t>
        </is>
      </c>
      <c r="D15" s="33" t="inlineStr">
        <is>
          <t>C</t>
        </is>
      </c>
      <c r="E15" s="33" t="inlineStr">
        <is>
          <t>C</t>
        </is>
      </c>
      <c r="F15" s="33" t="inlineStr">
        <is>
          <t>C</t>
        </is>
      </c>
      <c r="G15" s="33" t="inlineStr">
        <is>
          <t>C</t>
        </is>
      </c>
      <c r="H15" s="33" t="inlineStr">
        <is>
          <t>C</t>
        </is>
      </c>
      <c r="I15" s="33" t="inlineStr">
        <is>
          <t>I</t>
        </is>
      </c>
      <c r="J15" s="33" t="inlineStr">
        <is>
          <t>C</t>
        </is>
      </c>
    </row>
    <row r="16">
      <c r="A16" s="3" t="inlineStr">
        <is>
          <t>Legend</t>
        </is>
      </c>
    </row>
    <row r="17" ht="20" customHeight="1">
      <c r="A17" s="6" t="inlineStr">
        <is>
          <t>Code</t>
        </is>
      </c>
      <c r="B17" s="6" t="inlineStr">
        <is>
          <t>Meaning</t>
        </is>
      </c>
    </row>
    <row r="18">
      <c r="A18" s="33" t="inlineStr">
        <is>
          <t>R</t>
        </is>
      </c>
      <c r="B18" s="14" t="inlineStr">
        <is>
          <t>Responsible - does the work and produces the evidence</t>
        </is>
      </c>
    </row>
    <row r="19">
      <c r="A19" s="33" t="inlineStr">
        <is>
          <t>A</t>
        </is>
      </c>
      <c r="B19" s="14" t="inlineStr">
        <is>
          <t>Accountable - owns the outcome and signs off</t>
        </is>
      </c>
    </row>
    <row r="20">
      <c r="A20" s="33" t="inlineStr">
        <is>
          <t>C</t>
        </is>
      </c>
      <c r="B20" s="14" t="inlineStr">
        <is>
          <t>Consulted - provides technical input before or during</t>
        </is>
      </c>
    </row>
    <row r="21">
      <c r="A21" s="33" t="inlineStr">
        <is>
          <t>I</t>
        </is>
      </c>
      <c r="B21" s="14" t="inlineStr">
        <is>
          <t>Informed - kept updated on status and release decisions</t>
        </is>
      </c>
    </row>
    <row r="23">
      <c r="A23" s="3" t="inlineStr">
        <is>
          <t>Roles and sign-off</t>
        </is>
      </c>
    </row>
    <row r="24" ht="20" customHeight="1">
      <c r="A24" s="6" t="inlineStr">
        <is>
          <t>Role</t>
        </is>
      </c>
      <c r="B24" s="6" t="inlineStr">
        <is>
          <t>Name</t>
        </is>
      </c>
      <c r="C24" s="6" t="inlineStr">
        <is>
          <t>Signature</t>
        </is>
      </c>
      <c r="D24" s="6" t="inlineStr">
        <is>
          <t>Date</t>
        </is>
      </c>
    </row>
    <row r="25">
      <c r="A25" s="7" t="inlineStr">
        <is>
          <t>Site Manager</t>
        </is>
      </c>
      <c r="B25" s="8" t="inlineStr"/>
      <c r="C25" s="8" t="inlineStr"/>
      <c r="D25" s="8" t="inlineStr"/>
    </row>
    <row r="26">
      <c r="A26" s="7" t="inlineStr">
        <is>
          <t>HSE Manager</t>
        </is>
      </c>
      <c r="B26" s="8" t="inlineStr"/>
      <c r="C26" s="8" t="inlineStr"/>
      <c r="D26" s="8" t="inlineStr"/>
    </row>
    <row r="27">
      <c r="A27" s="7" t="inlineStr">
        <is>
          <t>Temporary Works Coordinator</t>
        </is>
      </c>
      <c r="B27" s="8" t="inlineStr"/>
      <c r="C27" s="8" t="inlineStr"/>
      <c r="D27" s="8" t="inlineStr"/>
    </row>
    <row r="28">
      <c r="A28" s="7" t="inlineStr">
        <is>
          <t>Electrical Authorised Person</t>
        </is>
      </c>
      <c r="B28" s="8" t="inlineStr"/>
      <c r="C28" s="8" t="inlineStr"/>
      <c r="D28" s="8" t="inlineStr"/>
    </row>
    <row r="29">
      <c r="A29" s="7" t="inlineStr">
        <is>
          <t>Plant and Lifting Supervisor</t>
        </is>
      </c>
      <c r="B29" s="8" t="inlineStr"/>
      <c r="C29" s="8" t="inlineStr"/>
      <c r="D29" s="8" t="inlineStr"/>
    </row>
    <row r="30">
      <c r="A30" s="7" t="inlineStr">
        <is>
          <t>Environmental Officer</t>
        </is>
      </c>
      <c r="B30" s="8" t="inlineStr"/>
      <c r="C30" s="8" t="inlineStr"/>
      <c r="D30" s="8" t="inlineStr"/>
    </row>
    <row r="31">
      <c r="A31" s="7" t="inlineStr">
        <is>
          <t>Welfare Officer</t>
        </is>
      </c>
      <c r="B31" s="8" t="inlineStr"/>
      <c r="C31" s="8" t="inlineStr"/>
      <c r="D31" s="8" t="inlineStr"/>
    </row>
    <row r="32">
      <c r="A32" s="7" t="inlineStr">
        <is>
          <t>Client / Engineer representative</t>
        </is>
      </c>
      <c r="B32" s="8" t="inlineStr"/>
      <c r="C32" s="8" t="inlineStr"/>
      <c r="D32" s="8" t="inlineStr"/>
    </row>
    <row r="34">
      <c r="A34" s="25" t="inlineStr">
        <is>
          <t>Declaration: The persons above confirm that this checklist has been adapted to the project, that the recorded status is accurate, that evidence exists for every completed item, and that no item marked N/A affects a legal, permit or authority requirement. DISCLAIMER - USE AS A GUIDE ONLY. This checklist is a general starting point for preparing a UAE construction site for rain and the winter season. Every site is different: some items will not apply to your project, and your site may require additional items that are not listed here. Use it to help you get started and prepared, then adapt it to your own scope, location, permits, approved designs and risk assessment, and have it reviewed by a competent person. It does not replace UAE federal, emirate, free-zone or utility requirements, permit conditions, approved designs, Civil Defence directions, manufacturer instructions or professional advice. Always confirm current requirements with the relevant authority before relying on any item.</t>
        </is>
      </c>
    </row>
    <row r="35"/>
    <row r="36"/>
  </sheetData>
  <mergeCells count="3">
    <mergeCell ref="A1:J1"/>
    <mergeCell ref="A34:D36"/>
    <mergeCell ref="A2:J2"/>
  </mergeCells>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1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0" customWidth="1" min="1" max="1"/>
    <col width="18" customWidth="1" min="2" max="2"/>
    <col width="18" customWidth="1" min="3" max="3"/>
    <col width="18" customWidth="1" min="4" max="4"/>
  </cols>
  <sheetData>
    <row r="1">
      <c r="A1" s="37" t="inlineStr">
        <is>
          <t>Roles</t>
        </is>
      </c>
      <c r="B1" s="37" t="inlineStr">
        <is>
          <t>Status</t>
        </is>
      </c>
      <c r="C1" s="37" t="inlineStr">
        <is>
          <t>Priority</t>
        </is>
      </c>
      <c r="D1" s="37" t="inlineStr">
        <is>
          <t>Emirate</t>
        </is>
      </c>
    </row>
    <row r="2">
      <c r="A2" s="38" t="inlineStr">
        <is>
          <t>Site Manager</t>
        </is>
      </c>
      <c r="B2" s="38" t="inlineStr">
        <is>
          <t>Not Started</t>
        </is>
      </c>
      <c r="C2" s="38" t="inlineStr">
        <is>
          <t>Critical</t>
        </is>
      </c>
      <c r="D2" s="38" t="inlineStr">
        <is>
          <t>Abu Dhabi</t>
        </is>
      </c>
    </row>
    <row r="3">
      <c r="A3" s="38" t="inlineStr">
        <is>
          <t>HSE Manager</t>
        </is>
      </c>
      <c r="B3" s="38" t="inlineStr">
        <is>
          <t>In Progress</t>
        </is>
      </c>
      <c r="C3" s="38" t="inlineStr">
        <is>
          <t>High</t>
        </is>
      </c>
      <c r="D3" s="38" t="inlineStr">
        <is>
          <t>Dubai</t>
        </is>
      </c>
    </row>
    <row r="4">
      <c r="A4" s="38" t="inlineStr">
        <is>
          <t>Weather Controller</t>
        </is>
      </c>
      <c r="B4" s="38" t="inlineStr">
        <is>
          <t>Complete</t>
        </is>
      </c>
      <c r="C4" s="38" t="inlineStr">
        <is>
          <t>Medium</t>
        </is>
      </c>
      <c r="D4" s="38" t="inlineStr">
        <is>
          <t>Sharjah</t>
        </is>
      </c>
    </row>
    <row r="5">
      <c r="A5" s="38" t="inlineStr">
        <is>
          <t>Temporary Works Coordinator</t>
        </is>
      </c>
      <c r="B5" s="38" t="inlineStr">
        <is>
          <t>N/A</t>
        </is>
      </c>
      <c r="D5" s="38" t="inlineStr">
        <is>
          <t>Ajman</t>
        </is>
      </c>
    </row>
    <row r="6">
      <c r="A6" s="38" t="inlineStr">
        <is>
          <t>Electrical Authorised Person</t>
        </is>
      </c>
      <c r="B6" s="38" t="inlineStr">
        <is>
          <t>Blocked</t>
        </is>
      </c>
      <c r="D6" s="38" t="inlineStr">
        <is>
          <t>Umm Al Quwain</t>
        </is>
      </c>
    </row>
    <row r="7">
      <c r="A7" s="38" t="inlineStr">
        <is>
          <t>Plant &amp; Lifting Supervisor</t>
        </is>
      </c>
      <c r="D7" s="38" t="inlineStr">
        <is>
          <t>Ras Al Khaimah</t>
        </is>
      </c>
    </row>
    <row r="8">
      <c r="A8" s="38" t="inlineStr">
        <is>
          <t>Environmental Officer</t>
        </is>
      </c>
      <c r="D8" s="38" t="inlineStr">
        <is>
          <t>Fujairah</t>
        </is>
      </c>
    </row>
    <row r="9">
      <c r="A9" s="38" t="inlineStr">
        <is>
          <t>Welfare Officer</t>
        </is>
      </c>
    </row>
    <row r="10">
      <c r="A10" s="38" t="inlineStr">
        <is>
          <t>Security / Gate Control</t>
        </is>
      </c>
    </row>
    <row r="11">
      <c r="A11" s="38" t="inlineStr">
        <is>
          <t>QA/QC Engineer</t>
        </is>
      </c>
    </row>
    <row r="12">
      <c r="A12" s="38" t="inlineStr">
        <is>
          <t>Subcontractor Supervisor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2026-10-02T08:00:45Z</dcterms:created>
  <dcterms:modified xmlns:dcterms="http://purl.org/dc/terms/" xmlns:xsi="http://www.w3.org/2001/XMLSchema-instance" xsi:type="dcterms:W3CDTF">2026-10-02T08:00:45Z</dcterms:modified>
</cp:coreProperties>
</file>