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6.xml.rels" ContentType="application/vnd.openxmlformats-package.relationships+xml"/>
  <Override PartName="/xl/worksheets/_rels/sheet5.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sheet6.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comment1.xml" ContentType="application/vnd.openxmlformats-officedocument.spreadsheetml.comments+xml"/>
  <Default Extension="vml" ContentType="application/vnd.openxmlformats-officedocument.vmlDrawing"/>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officedocument/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Compatibility="false"/>
  <workbookProtection/>
  <bookViews>
    <workbookView showHorizontalScroll="true" showVerticalScroll="true" showSheetTabs="true" xWindow="0" yWindow="0" windowWidth="16384" windowHeight="8192" tabRatio="600" firstSheet="0" activeTab="0"/>
  </bookViews>
  <sheets>
    <sheet name="Dashboard" sheetId="1" state="visible" r:id="rId2"/>
    <sheet name="Pre-Booking Check" sheetId="2" state="visible" r:id="rId3"/>
    <sheet name="Audit Evidence" sheetId="3" state="visible" r:id="rId4"/>
    <sheet name="Worker Certificates" sheetId="4" state="visible" r:id="rId5"/>
    <sheet name="Risks &amp; Sources" sheetId="5" state="visible" r:id="rId6"/>
    <sheet name="How to Use" sheetId="6" state="visible" r:id="rId7"/>
  </sheets>
  <definedNames>
    <definedName function="false" hidden="false" localSheetId="2" name="_xlnm.Print_Area" vbProcedure="false">'Audit Evidence'!$A$1:$G$17</definedName>
    <definedName function="false" hidden="false" localSheetId="2" name="_xlnm.Print_Titles" vbProcedure="false">'Audit Evidence'!$1:$7</definedName>
    <definedName function="false" hidden="true" localSheetId="2" name="_xlnm._FilterDatabase" vbProcedure="false">'Audit Evidence'!$A$7:$G$17</definedName>
    <definedName function="false" hidden="false" localSheetId="0" name="_xlnm.Print_Area" vbProcedure="false">Dashboard!$A$1:$H$32</definedName>
    <definedName function="false" hidden="false" localSheetId="5" name="_xlnm.Print_Area" vbProcedure="false">'How to Use'!$A$1:$B$23</definedName>
    <definedName function="false" hidden="false" localSheetId="5" name="_xlnm.Print_Titles" vbProcedure="false">'How to Use'!$1:$3</definedName>
    <definedName function="false" hidden="false" localSheetId="1" name="_xlnm.Print_Area" vbProcedure="false">'Pre-Booking Check'!$A$1:$G$19</definedName>
    <definedName function="false" hidden="false" localSheetId="1" name="_xlnm.Print_Titles" vbProcedure="false">'Pre-Booking Check'!$1:$7</definedName>
    <definedName function="false" hidden="true" localSheetId="1" name="_xlnm._FilterDatabase" vbProcedure="false">'Pre-Booking Check'!$A$7:$G$19</definedName>
    <definedName function="false" hidden="false" localSheetId="4" name="_xlnm.Print_Area" vbProcedure="false">'Risks &amp; Sources'!$A$1:$G$13</definedName>
    <definedName function="false" hidden="false" localSheetId="4" name="_xlnm.Print_Titles" vbProcedure="false">'Risks &amp; Sources'!$1:$5</definedName>
    <definedName function="false" hidden="true" localSheetId="4" name="_xlnm._FilterDatabase" vbProcedure="false">'Risks &amp; Sources'!$A$5:$G$13</definedName>
    <definedName function="false" hidden="false" localSheetId="3" name="_xlnm.Print_Area" vbProcedure="false">'Worker Certificates'!$A$1:$N$37</definedName>
    <definedName function="false" hidden="false" localSheetId="3" name="_xlnm.Print_Titles" vbProcedure="false">'Worker Certificates'!$1:$7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<sst xmlns="http://schemas.openxmlformats.org/spreadsheetml/2006/main" count="234" uniqueCount="232">
  <si>
    <t xml:space="preserve">SAFETY TRAINING | PROJECT &amp; PAYMENT REVIEW</t>
  </si>
  <si>
    <t xml:space="preserve">Complete yellow fields. Blank, failed or unsupported checks keep payment on HOLD. This is a company control template, not authority approval or a guarantee of audit acceptance.</t>
  </si>
  <si>
    <t xml:space="preserve">Company / legal entity</t>
  </si>
  <si>
    <t xml:space="preserve">Project / site</t>
  </si>
  <si>
    <t xml:space="preserve">Site emirate</t>
  </si>
  <si>
    <t xml:space="preserve">Competent site authority</t>
  </si>
  <si>
    <t xml:space="preserve">Other authority / free-zone overlay</t>
  </si>
  <si>
    <t xml:space="preserve">Client / consultant</t>
  </si>
  <si>
    <t xml:space="preserve">Exact course / title</t>
  </si>
  <si>
    <t xml:space="preserve">Worker role / equipment category</t>
  </si>
  <si>
    <t xml:space="preserve">Training provider legal name</t>
  </si>
  <si>
    <t xml:space="preserve">Planned training date</t>
  </si>
  <si>
    <t xml:space="preserve">First intended task / use date</t>
  </si>
  <si>
    <t xml:space="preserve">Checklist reference / revision</t>
  </si>
  <si>
    <t xml:space="preserve">Quotation / proposed PO reference</t>
  </si>
  <si>
    <t xml:space="preserve">Proposed booking amount</t>
  </si>
  <si>
    <t xml:space="preserve">Currency</t>
  </si>
  <si>
    <t xml:space="preserve">AED</t>
  </si>
  <si>
    <t xml:space="preserve">HSE technical reviewer — name</t>
  </si>
  <si>
    <t xml:space="preserve">HSE review date</t>
  </si>
  <si>
    <t xml:space="preserve">HR / procurement reviewer — name</t>
  </si>
  <si>
    <t xml:space="preserve">HR / procurement review date</t>
  </si>
  <si>
    <t xml:space="preserve">Authorised budget approver — name</t>
  </si>
  <si>
    <t xml:space="preserve">Budget approval date</t>
  </si>
  <si>
    <t xml:space="preserve">Evidence folder / record link</t>
  </si>
  <si>
    <t xml:space="preserve">PAYMENT CONTROL: READY means checks are recorded for authorised review only. It does not pay, create a purchase order, authorise the worker to perform a task, or override mandatory approvals.</t>
  </si>
  <si>
    <t xml:space="preserve">QUICK PRE-BOOKING CHECK | COMPLETE BEFORE PAYMENT</t>
  </si>
  <si>
    <t xml:space="preserve">Pass requires evidence and a named checker/date. N/A is allowed only for PB04/PB05: record why not applicable and HSE reviewer approval in Evidence / N/A reason. All other rows are required.</t>
  </si>
  <si>
    <t xml:space="preserve">ID</t>
  </si>
  <si>
    <t xml:space="preserve">Check to complete</t>
  </si>
  <si>
    <t xml:space="preserve">Minimum evidence / acceptance test</t>
  </si>
  <si>
    <t xml:space="preserve">Result</t>
  </si>
  <si>
    <t xml:space="preserve">Evidence reference / N/A reason</t>
  </si>
  <si>
    <t xml:space="preserve">Checked by / date</t>
  </si>
  <si>
    <t xml:space="preserve">Row gate</t>
  </si>
  <si>
    <t xml:space="preserve">PB01</t>
  </si>
  <si>
    <t xml:space="preserve">Confirm the site authority and training requirement.</t>
  </si>
  <si>
    <t xml:space="preserve">Map site permit authority, free zone and client training matrix; identify the exact task/role and any mandated scheme.</t>
  </si>
  <si>
    <t xml:space="preserve">PB02</t>
  </si>
  <si>
    <t xml:space="preserve">Match the provider’s legal identity and licensed activity.</t>
  </si>
  <si>
    <t xml:space="preserve">Current relevant trade/education licence; legal name matches quote, approval and intended issuer. Licence alone is not OSH approval.</t>
  </si>
  <si>
    <t xml:space="preserve">PB03</t>
  </si>
  <si>
    <t xml:space="preserve">Match the exact course, role and equipment scope.</t>
  </si>
  <si>
    <t xml:space="preserve">Controlled syllabus, level, equipment category, duration, learner prerequisites and any required certification scheme are specified.</t>
  </si>
  <si>
    <t xml:space="preserve">PB04</t>
  </si>
  <si>
    <t xml:space="preserve">Verify local authority/provider approval WHERE REQUIRED.</t>
  </si>
  <si>
    <t xml:space="preserve">Dated official register entry or written authority confirmation; number, scope and status cover this course and planned delivery. If none required, HSE must record the basis for N/A.</t>
  </si>
  <si>
    <t xml:space="preserve">PB05</t>
  </si>
  <si>
    <t xml:space="preserve">Resolve different-emirate / client acceptance WHERE REQUIRED.</t>
  </si>
  <si>
    <t xml:space="preserve">Check actual recognition rule; written authority and/or client acceptance if required. Other-emirate origin alone is not a failure. For N/A, record applicable basis and HSE approval.</t>
  </si>
  <si>
    <t xml:space="preserve">PB06</t>
  </si>
  <si>
    <t xml:space="preserve">Check approval and scheme currency against dates.</t>
  </si>
  <si>
    <t xml:space="preserve">Check current status, restrictions and validity for planned training; confirm certificate validity/refreshers for first intended use. Do not rely on a stale list or logo.</t>
  </si>
  <si>
    <t xml:space="preserve">PB07</t>
  </si>
  <si>
    <t xml:space="preserve">Check the named instructor and assessor.</t>
  </si>
  <si>
    <t xml:space="preserve">Competence, relevant experience and current scheme/authority authorisation where applicable; no unapproved substitution.</t>
  </si>
  <si>
    <t xml:space="preserve">PB08</t>
  </si>
  <si>
    <t xml:space="preserve">Confirm learners, delivery language and understanding.</t>
  </si>
  <si>
    <t xml:space="preserve">Learner roster, identity-check method and prerequisites; language, literacy support and individual understanding checks.</t>
  </si>
  <si>
    <t xml:space="preserve">PB09</t>
  </si>
  <si>
    <t xml:space="preserve">Confirm appropriate assessment, not attendance alone.</t>
  </si>
  <si>
    <t xml:space="preserve">Assessment method and pass criteria are suitable for the task; practical demonstration where applicable; safe suitable facilities/equipment; re-test conditions.</t>
  </si>
  <si>
    <t xml:space="preserve">PB10</t>
  </si>
  <si>
    <t xml:space="preserve">Check certificate and issuer verification route.</t>
  </si>
  <si>
    <t xml:space="preserve">Certificate specimen, issuer identity, unique number, role/category and validity; authenticity verified with issuer/scheme, not merely a copied QR image.</t>
  </si>
  <si>
    <t xml:space="preserve">PB11</t>
  </si>
  <si>
    <t xml:space="preserve">Agree the post-course evidence and commercial remedy.</t>
  </si>
  <si>
    <t xml:space="preserve">PO states roster, attendance, individual results and valid certificate delivery; preserve evidence access, cancellation/retraining/refund terms and any required approval condition.</t>
  </si>
  <si>
    <t xml:space="preserve">PB12</t>
  </si>
  <si>
    <t xml:space="preserve">Record HSE acceptance of the complete booking pack.</t>
  </si>
  <si>
    <t xml:space="preserve">HSE reviewer confirms technical suitability and any authority/client conditions; procurement verifies quote/identity and the full evidence pack. Budget approval is separate on Dashboard.</t>
  </si>
  <si>
    <t xml:space="preserve">ONSITE AUDIT FILE | VERIFY BEFORE TASK AUTHORISATION</t>
  </si>
  <si>
    <t xml:space="preserve">Pre-booking clearance is not task authorisation. Where recognition or competence is unresolved, hold the affected safety-critical activity pending HSE review; do not backdate or recreate assessment evidence.</t>
  </si>
  <si>
    <t xml:space="preserve">Audit document / record</t>
  </si>
  <si>
    <t xml:space="preserve">What the record should show</t>
  </si>
  <si>
    <t xml:space="preserve">Status</t>
  </si>
  <si>
    <t xml:space="preserve">Evidence location / gap</t>
  </si>
  <si>
    <t xml:space="preserve">Verified by / date</t>
  </si>
  <si>
    <t xml:space="preserve">Close-out target</t>
  </si>
  <si>
    <t xml:space="preserve">AE01</t>
  </si>
  <si>
    <t xml:space="preserve">Applicable requirements and acceptance decision</t>
  </si>
  <si>
    <t xml:space="preserve">Site authority/permit and client matrix; applicable role standard; recognition basis and written acceptance only where required.</t>
  </si>
  <si>
    <t xml:space="preserve">AE02</t>
  </si>
  <si>
    <t xml:space="preserve">Provider, course and issuer approval evidence</t>
  </si>
  <si>
    <t xml:space="preserve">Correct legal entities; required approval, current scope/status at delivery and any restrictions; scheme/certification body distinct from training company.</t>
  </si>
  <si>
    <t xml:space="preserve">AE03</t>
  </si>
  <si>
    <t xml:space="preserve">Named worker certificate and authenticity check</t>
  </si>
  <si>
    <t xml:space="preserve">Identity matches worker roster; certificate number, category, dates and direct issuer/scheme verification record; no unnecessary public identity-data disclosure.</t>
  </si>
  <si>
    <t xml:space="preserve">AE04</t>
  </si>
  <si>
    <t xml:space="preserve">Individual competence / assessment record</t>
  </si>
  <si>
    <t xml:space="preserve">Theory/practical results appropriate to role; assessor, date and equipment/category; not merely attendance.</t>
  </si>
  <si>
    <t xml:space="preserve">AE05</t>
  </si>
  <si>
    <t xml:space="preserve">Trainer/assessor authorisation and course records</t>
  </si>
  <si>
    <t xml:space="preserve">Instructor credentials/authorisation where applicable; syllabus/revision, actual dates, language and signed attendance.</t>
  </si>
  <si>
    <t xml:space="preserve">AE06</t>
  </si>
  <si>
    <t xml:space="preserve">Current training matrix and refresher controls</t>
  </si>
  <si>
    <t xml:space="preserve">Roles/tasks mapped to competence; certificate expiry or scheme refresher triggers monitored; subcontractor workers included.</t>
  </si>
  <si>
    <t xml:space="preserve">AE07</t>
  </si>
  <si>
    <t xml:space="preserve">Site induction and task briefing</t>
  </si>
  <si>
    <t xml:space="preserve">Project hazards, emergency procedures and relevant toolbox talks understood; generic external training does not replace induction.</t>
  </si>
  <si>
    <t xml:space="preserve">AE08</t>
  </si>
  <si>
    <t xml:space="preserve">Task-specific appointment and permit controls</t>
  </si>
  <si>
    <t xml:space="preserve">Employer authorisation/appointment where required; applicable MSRA/PTW and equipment familiarisation; training does not replace statutory licensing.</t>
  </si>
  <si>
    <t xml:space="preserve">AE09</t>
  </si>
  <si>
    <t xml:space="preserve">NCR / gap containment and corrective action</t>
  </si>
  <si>
    <t xml:space="preserve">Finding, affected workers/tasks, restriction, responsible owner, due date, recognition check/reassessment/retraining and independent closure evidence.</t>
  </si>
  <si>
    <t xml:space="preserve">AE10</t>
  </si>
  <si>
    <t xml:space="preserve">Accessible, controlled record custody</t>
  </si>
  <si>
    <t xml:space="preserve">Evidence indexed to worker and task, retrievable on site; access-controlled storage and retention set by applicable law, contract and scheme.</t>
  </si>
  <si>
    <t xml:space="preserve">WORKER CERTIFICATE REGISTER | POST-TRAINING CONTROL</t>
  </si>
  <si>
    <t xml:space="preserve">Record actual evidence only. This register does not authorise work. HSE verifies task scope, competence, required recognition and employer authorisation before releasing the worker. Store ID documents separately with controlled access.</t>
  </si>
  <si>
    <t xml:space="preserve">Worker ID</t>
  </si>
  <si>
    <t xml:space="preserve">Worker name</t>
  </si>
  <si>
    <t xml:space="preserve">Task / category</t>
  </si>
  <si>
    <t xml:space="preserve">Provider / issuer</t>
  </si>
  <si>
    <t xml:space="preserve">Issuing authority / scheme</t>
  </si>
  <si>
    <t xml:space="preserve">Certificate number</t>
  </si>
  <si>
    <t xml:space="preserve">Issue date</t>
  </si>
  <si>
    <t xml:space="preserve">Expiry date if any</t>
  </si>
  <si>
    <t xml:space="preserve">Authenticity evidence ref</t>
  </si>
  <si>
    <t xml:space="preserve">Recognition / acceptance ref</t>
  </si>
  <si>
    <t xml:space="preserve">Assessment evidence ref</t>
  </si>
  <si>
    <t xml:space="preserve">Site induction evidence</t>
  </si>
  <si>
    <t xml:space="preserve">HSE release reference</t>
  </si>
  <si>
    <t xml:space="preserve">Date / scope flag</t>
  </si>
  <si>
    <t xml:space="preserve">AUDIT RISK REFERENCE | CHECK THE ACTUAL OFFENCE</t>
  </si>
  <si>
    <t xml:space="preserve">No automatic fine is assumed solely because a certificate originates in another emirate. Government penalties depend on the actual breached provision. Client NCRs, task restrictions and retraining costs are not statutory fines. Sources checked 03 Nov 2026.</t>
  </si>
  <si>
    <t xml:space="preserve">Jurisdiction</t>
  </si>
  <si>
    <t xml:space="preserve">Actual trigger</t>
  </si>
  <si>
    <t xml:space="preserve">Possible consequence</t>
  </si>
  <si>
    <t xml:space="preserve">Verified amount / limit</t>
  </si>
  <si>
    <t xml:space="preserve">Legal / authority basis</t>
  </si>
  <si>
    <t xml:space="preserve">Official source</t>
  </si>
  <si>
    <t xml:space="preserve">Scope / caution</t>
  </si>
  <si>
    <t xml:space="preserve">Federal MoHRE</t>
  </si>
  <si>
    <t xml:space="preserve">Established breach of the employer’s risk-appropriate training, preventive guidance or safe-workplace duties.</t>
  </si>
  <si>
    <t xml:space="preserve">Corrective enforcement; if prosecuted and established, statutory court fine. Qualifying repetition within one year after a previous judgment can engage Article 64.</t>
  </si>
  <si>
    <t xml:space="preserve">Article 63: AED 5,000–1,000,000 statutory range. Article 64: imprisonment and/or double the prescribed fine for qualifying repetition.</t>
  </si>
  <si>
    <t xml:space="preserve">Federal Decree-Law 33/2021, Articles 13, 63 and 64.</t>
  </si>
  <si>
    <t xml:space="preserve">Open official source
uaelegislation.gov.ae</t>
  </si>
  <si>
    <t xml:space="preserve">Not an administrative certificate tariff, automatic fine or per-worker amount. Other-emirate origin alone is not the trigger.</t>
  </si>
  <si>
    <t xml:space="preserve">Federal — audit records</t>
  </si>
  <si>
    <t xml:space="preserve">Required OSH training records, certificates, permits or inspection-ready evidence cannot be produced.</t>
  </si>
  <si>
    <t xml:space="preserve">Recordkeeping nonconformity, evidence request and corrective action; verification or retraining/restricted task where needed.</t>
  </si>
  <si>
    <t xml:space="preserve">No current offence-specific federal administrative amount verified for this certificate/record scenario.</t>
  </si>
  <si>
    <t xml:space="preserve">MoHRE Administrative Decision 19/2023, Article 3.</t>
  </si>
  <si>
    <t xml:space="preserve">Open official source
mohre.gov.ae</t>
  </si>
  <si>
    <t xml:space="preserve">The worker-file minimum of two years after service ends is not a universal retention limit for every OSH record. A client NCR is not a government fine.</t>
  </si>
  <si>
    <t xml:space="preserve">Dubai Municipality</t>
  </si>
  <si>
    <t xml:space="preserve">Required competence, site induction or role-specific approved external training cannot be demonstrated.</t>
  </si>
  <si>
    <t xml:space="preserve">Inspection/violation report, role rejection, remedial qualification/training; risky work may be stopped under applicable controls.</t>
  </si>
  <si>
    <t xml:space="preserve">No operative amount in Decree 19/2025 Article 7; no current offence-specific amount verified for this scenario.</t>
  </si>
  <si>
    <t xml:space="preserve">Decree 19/2025 Articles 7–8; Safety Guide §§2-5, 2-7, 8-10 and 22-3.</t>
  </si>
  <si>
    <t xml:space="preserve">Open official source
dlp.dubai.gov.ae</t>
  </si>
  <si>
    <t xml:space="preserve">Enabling law is not a quantified penalty schedule. Provider approval depends on the actual role/course; no blanket issuer-emirate invalidity established.</t>
  </si>
  <si>
    <t xml:space="preserve">PCFC / Trakhees</t>
  </si>
  <si>
    <t xml:space="preserve">Hazardous work without required qualification, training, applicable licence, competence or briefing, or without retained training evidence.</t>
  </si>
  <si>
    <t xml:space="preserve">Noncompliance finding, corrective action and affected task restriction where necessary. A valid Trakhees Stop Work Order must be followed immediately.</t>
  </si>
  <si>
    <t xml:space="preserve">IO-4.0 clause 4.27.8: maximum AED 200,000 for contravention; no offence-specific certificate tariff verified.</t>
  </si>
  <si>
    <t xml:space="preserve">PCFC-TRK-EHS-IO-REG-04 Rev.02 clauses 4.4.1, 4.7, 4.27.8; COC III undertaking for stop-work.</t>
  </si>
  <si>
    <t xml:space="preserve">Open official source
pcfc.ae</t>
  </si>
  <si>
    <t xml:space="preserve">General maximum, not an automatic per-worker or per-certificate charge. Client NCR and statutory/authority penalty are separate.</t>
  </si>
  <si>
    <t xml:space="preserve">Abu Dhabi ADPHC</t>
  </si>
  <si>
    <t xml:space="preserve">Training, authenticity, task scope, assessment or individual competency evidence is insufficient.</t>
  </si>
  <si>
    <t xml:space="preserve">Audit nonconformity, evidence request, corrective action and restricted task authorisation or remedial training where necessary.</t>
  </si>
  <si>
    <t xml:space="preserve">No current offence-specific ADPHC penalty schedule or automatic per-worker amount verified for this scenario.</t>
  </si>
  <si>
    <t xml:space="preserve">ADOSH-SF Element 5, training and competency procedures and records.</t>
  </si>
  <si>
    <t xml:space="preserve">Open official source
www.adphc.gov.ae</t>
  </si>
  <si>
    <t xml:space="preserve">Qudorat practitioner/service-provider registration is separate from ordinary worker operational-course certification. No blanket issuer-emirate prohibition established.</t>
  </si>
  <si>
    <t xml:space="preserve">Sharjah SPSA / OSHJ</t>
  </si>
  <si>
    <t xml:space="preserve">Missing competence, pre-access induction, task/refresher training, accurate records or required contractor-mobilisation checks.</t>
  </si>
  <si>
    <t xml:space="preserve">Nonconformity/violation finding, evidence request and corrective action; escalation/access restrictions depend on the decision and applicable instrument.</t>
  </si>
  <si>
    <t xml:space="preserve">No exact current training-certificate amount verified. Resolution 15/2021 refers to a separate list; the Oct-2026 announcement is not an operative penalty schedule.</t>
  </si>
  <si>
    <t xml:space="preserve">OSHJ-CoP-02 §§4.3, 4.4, 6; OSHJ-CoP-03; Resolution 15/2021 Article 8.</t>
  </si>
  <si>
    <t xml:space="preserve">Open official source
mc.spsa.shj.ae</t>
  </si>
  <si>
    <t xml:space="preserve">Do not infer an automatic per-worker fine, fixed stop-work consequence or blanket cross-emirate rejection.</t>
  </si>
  <si>
    <t xml:space="preserve">RAKEZ — lifting personnel</t>
  </si>
  <si>
    <t xml:space="preserve">Lifting operations without certified and competent rigger/operator as required by RAKEZ construction rules.</t>
  </si>
  <si>
    <t xml:space="preserve">Administrative violation; first-instance correction allows up to five calendar days; second/subsequent instance includes activity suspension.</t>
  </si>
  <si>
    <t xml:space="preserve">AED 5,000 first instance; AED 10,000 second/subsequent instance, with activity suspension; per violation within the project span.</t>
  </si>
  <si>
    <t xml:space="preserve">Construction Violation Code HSE-VC01, Issue 01 dated 27-Aug-2026, item 12; Construction Regulation §11.2.</t>
  </si>
  <si>
    <t xml:space="preserve">Open official source
rakez.com</t>
  </si>
  <si>
    <t xml:space="preserve">Actual schedule entry, not automatic per-worker charge. Other-emirate agency can qualify if currently RAKEZ-registered for the exact scope; verify COR and certificate authenticity.</t>
  </si>
  <si>
    <t xml:space="preserve">RAKEZ — equipment operation</t>
  </si>
  <si>
    <t xml:space="preserve">Unauthorised equipment/vehicle operation by personnel lacking valid licence, mandatory training or required certification.</t>
  </si>
  <si>
    <t xml:space="preserve">Administrative violation; second/subsequent instance includes activity or project suspension.</t>
  </si>
  <si>
    <t xml:space="preserve">AED 2,000 first instance; AED 5,000 second/subsequent instance, with activity/project suspension; per violation within the project span.</t>
  </si>
  <si>
    <t xml:space="preserve">Construction Violation Code HSE-VC01, item 37.</t>
  </si>
  <si>
    <t xml:space="preserve">Not a penalty merely for another-emirate issuance. Equipment certification/pre-operational checks under item 36 and fire measures/coordinator requirements under item 33 are separate triggers.</t>
  </si>
  <si>
    <t xml:space="preserve">HOW TO USE | RULES, VERIFICATION WORDING &amp; SOURCES</t>
  </si>
  <si>
    <t xml:space="preserve">Topic</t>
  </si>
  <si>
    <t xml:space="preserve">Instruction / text</t>
  </si>
  <si>
    <t xml:space="preserve">1. One booking / project</t>
  </si>
  <si>
    <t xml:space="preserve">Save a separate copy per proposed course/provider booking. Complete Dashboard once; linked project, authority and course fields print on the checklists.</t>
  </si>
  <si>
    <t xml:space="preserve">2. Complete the quick check</t>
  </si>
  <si>
    <t xml:space="preserve">For each of 12 checks, select Pass / Fail / Pending / N/A and record an evidence reference plus checker/date. Blank, Fail, Pending or unsupported answers keep the review gate on HOLD.</t>
  </si>
  <si>
    <t xml:space="preserve">3. Conditional N/A</t>
  </si>
  <si>
    <t xml:space="preserve">Only PB04/PB05 allow N/A. Record the legal/site basis, why no separate approval/acceptance applies and HSE reviewer approval. N/A is not a workaround for missing mandatory permission.</t>
  </si>
  <si>
    <t xml:space="preserve">4. Payment approval</t>
  </si>
  <si>
    <t xml:space="preserve">Dashboard must show READY FOR AUTHORISED PAYMENT REVIEW. HSE, procurement and budget approver names/dates must be recorded. The formula is a completeness aid, not an electronic signature, authority decision or payment instruction.</t>
  </si>
  <si>
    <t xml:space="preserve">5. After the course</t>
  </si>
  <si>
    <t xml:space="preserve">Complete the Audit Evidence checklist and Worker Certificates register before task release. Recognition reference can identify the applicable rule where no special acceptance is required. An expiry date is only required where the scheme/authority imposes one; record the basis if none.</t>
  </si>
  <si>
    <t xml:space="preserve">6. Existing certificate gap</t>
  </si>
  <si>
    <t xml:space="preserve">Do not reject solely for issuing emirate. Check current scope and site recognition. Where a safety-critical competence/recognition gap remains, hold only the affected task, document the gap and resolve by acceptance, reassessment or suitable retraining. Do not backdate.</t>
  </si>
  <si>
    <t xml:space="preserve">7. Workbook limits</t>
  </si>
  <si>
    <t xml:space="preserve">Excel can be edited; validations can be bypassed by paste. HSE must review actual source documents. No sheet is legally self-authenticating. Recheck live law, authority registers and project conditions; no universal record-retention period is invented.</t>
  </si>
  <si>
    <t xml:space="preserve">Request to authority / provider</t>
  </si>
  <si>
    <t xml:space="preserve">Please confirm whether [provider legal name and approval number] is currently authorised for [exact course/role/equipment] for [project and site authority], including scope, dates, restrictions and any cross-emirate recognition conditions. Please provide the current evidence, named trainer/assessor authorisation where applicable, assessment and certificate-verification arrangements, and identify any additional client/authority acceptance required.</t>
  </si>
  <si>
    <t xml:space="preserve">Suggested PO condition — agree commercially</t>
  </si>
  <si>
    <t xml:space="preserve">Training must meet the agreed course/category, assessment, approval/recognition and evidence-delivery requirements. State agreed cancellation, replacement, reassessment, retraining or refund remedies if those requirements are not met; do not assume an automatic legal refund entitlement.</t>
  </si>
  <si>
    <t xml:space="preserve">Colour key</t>
  </si>
  <si>
    <t xml:space="preserve">Yellow / blue text = editable input. Green = a completeness check cleared. Red = hold / evidence gap. White = instruction or formula. Green does not mean statutory compliance or permission to work.</t>
  </si>
  <si>
    <t xml:space="preserve">Legal information</t>
  </si>
  <si>
    <t xml:space="preserve">General compliance information, not a legal opinion or guarantee. A site-specific fine cannot be fixed without the actual authority, role, inspection finding, instrument and current schedule. Use UAE legal advice for an enforcement notice, alleged fraud or an injury.</t>
  </si>
  <si>
    <t xml:space="preserve">Official sources</t>
  </si>
  <si>
    <t xml:space="preserve">See Risks &amp; Sources for current penalty evidence and the companion audit-risk brief for clauses and references. The authority training register sources below support approval and competence checks, not a blanket fine.</t>
  </si>
  <si>
    <t xml:space="preserve">Trakhees provider route</t>
  </si>
  <si>
    <t xml:space="preserve">Open official source: Trakhees provider route
pcfc.ae</t>
  </si>
  <si>
    <t xml:space="preserve">RAKEZ current register</t>
  </si>
  <si>
    <t xml:space="preserve">Open official source: RAKEZ current register
auth.rakez.com</t>
  </si>
  <si>
    <t xml:space="preserve">EIAC scope/status directory</t>
  </si>
  <si>
    <t xml:space="preserve">Open official source: EIAC scope/status directory
eiac.gov.ae</t>
  </si>
  <si>
    <t xml:space="preserve">Abu Dhabi competence guidance</t>
  </si>
  <si>
    <t xml:space="preserve">Open official source: Abu Dhabi competence guidance
www.adphc.gov.ae</t>
  </si>
  <si>
    <t xml:space="preserve">Sharjah OSHJ portal</t>
  </si>
  <si>
    <t xml:space="preserve">Open official source: Sharjah OSHJ portal
eservices.spsa.gov.ae</t>
  </si>
  <si>
    <t xml:space="preserve">MoHRE risk-based training rules</t>
  </si>
  <si>
    <t xml:space="preserve">Open official source: MoHRE risk-based training rules
mohre.gov.ae</t>
  </si>
  <si>
    <t xml:space="preserve">IPAF certificate check</t>
  </si>
  <si>
    <t xml:space="preserve">Open official source: IPAF certificate check
www.ipaf.org</t>
  </si>
  <si>
    <t xml:space="preserve">PASMA certificate check</t>
  </si>
  <si>
    <t xml:space="preserve">Open official source: PASMA certificate check
pasma.co.uk</t>
  </si>
</sst>
</file>

<file path=xl/styles.xml><?xml version="1.0" encoding="utf-8"?>
<styleSheet xmlns="http://schemas.openxmlformats.org/spreadsheetml/2006/main">
  <numFmts count="4">
    <numFmt numFmtId="164" formatCode="General"/>
    <numFmt numFmtId="165" formatCode="dd\-mmm\-yyyy"/>
    <numFmt numFmtId="166" formatCode="#,##0.00"/>
    <numFmt numFmtId="167" formatCode="General"/>
  </numFmts>
  <fonts count="12">
    <font>
      <sz val="11"/>
      <color rgb="FF000000"/>
      <name val="Calibri"/>
      <family val="2"/>
      <charset val="1"/>
    </font>
    <font>
      <sz val="10"/>
      <name val="Arial"/>
      <family val="0"/>
    </font>
    <font>
      <sz val="10"/>
      <name val="Arial"/>
      <family val="0"/>
    </font>
    <font>
      <sz val="10"/>
      <name val="Arial"/>
      <family val="0"/>
    </font>
    <font>
      <b val="true"/>
      <sz val="15"/>
      <color rgb="FFFFFFFF"/>
      <name val="Calibri"/>
      <family val="0"/>
      <charset val="1"/>
    </font>
    <font>
      <sz val="10"/>
      <color rgb="FF1A1A1A"/>
      <name val="Calibri"/>
      <family val="0"/>
      <charset val="1"/>
    </font>
    <font>
      <b val="true"/>
      <sz val="10"/>
      <color rgb="FF1A1A1A"/>
      <name val="Calibri"/>
      <family val="0"/>
      <charset val="1"/>
    </font>
    <font>
      <sz val="10"/>
      <color rgb="FF1757A6"/>
      <name val="Calibri"/>
      <family val="0"/>
      <charset val="1"/>
    </font>
    <font>
      <b val="true"/>
      <sz val="14"/>
      <color rgb="FF1A1A1A"/>
      <name val="Calibri"/>
      <family val="0"/>
      <charset val="1"/>
    </font>
    <font>
      <b val="true"/>
      <sz val="10"/>
      <color rgb="FFFFFFFF"/>
      <name val="Calibri"/>
      <family val="0"/>
      <charset val="1"/>
    </font>
    <font>
      <u val="single"/>
      <sz val="9"/>
      <color rgb="FF1757A6"/>
      <name val="Calibri"/>
      <family val="0"/>
      <charset val="1"/>
    </font>
    <font>
      <u val="single"/>
      <sz val="10"/>
      <color rgb="FF1757A6"/>
      <name val="Calibri"/>
      <family val="0"/>
      <charset val="1"/>
    </font>
  </fonts>
  <fills count="4">
    <fill>
      <patternFill patternType="none"/>
    </fill>
    <fill>
      <patternFill patternType="gray125"/>
    </fill>
    <fill>
      <patternFill patternType="solid">
        <fgColor rgb="FF981B1E"/>
        <bgColor rgb="FF800000"/>
      </patternFill>
    </fill>
    <fill>
      <patternFill patternType="solid">
        <fgColor rgb="FFFFF2CC"/>
        <bgColor rgb="FFFCE4D6"/>
      </patternFill>
    </fill>
  </fills>
  <borders count="2">
    <border diagonalUp="false" diagonalDown="false">
      <left/>
      <right/>
      <top/>
      <bottom/>
      <diagonal/>
    </border>
    <border diagonalUp="false" diagonalDown="false">
      <left/>
      <right/>
      <top/>
      <bottom style="hair">
        <color rgb="FFD0D0D0"/>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general" vertical="center" textRotation="0" wrapText="true" indent="0" shrinkToFit="false"/>
      <protection locked="true" hidden="false"/>
    </xf>
    <xf numFmtId="164" fontId="5" fillId="3" borderId="0"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general" vertical="top" textRotation="0" wrapText="true" indent="0" shrinkToFit="false"/>
      <protection locked="true" hidden="false"/>
    </xf>
    <xf numFmtId="164" fontId="6" fillId="0" borderId="1" xfId="0" applyFont="true" applyBorder="true" applyAlignment="true" applyProtection="false">
      <alignment horizontal="general" vertical="center" textRotation="0" wrapText="true" indent="0" shrinkToFit="false"/>
      <protection locked="true" hidden="false"/>
    </xf>
    <xf numFmtId="164" fontId="7" fillId="3" borderId="1" xfId="0" applyFont="true" applyBorder="true" applyAlignment="true" applyProtection="false">
      <alignment horizontal="general" vertical="top" textRotation="0" wrapText="true" indent="0" shrinkToFit="false"/>
      <protection locked="true" hidden="false"/>
    </xf>
    <xf numFmtId="165" fontId="7" fillId="3" borderId="1" xfId="0" applyFont="true" applyBorder="true" applyAlignment="true" applyProtection="false">
      <alignment horizontal="general" vertical="top" textRotation="0" wrapText="true" indent="0" shrinkToFit="false"/>
      <protection locked="true" hidden="false"/>
    </xf>
    <xf numFmtId="166" fontId="7" fillId="3" borderId="1" xfId="0" applyFont="true" applyBorder="true" applyAlignment="true" applyProtection="false">
      <alignment horizontal="general" vertical="top" textRotation="0" wrapText="true" indent="0" shrinkToFit="false"/>
      <protection locked="true" hidden="false"/>
    </xf>
    <xf numFmtId="164" fontId="5" fillId="3" borderId="1" xfId="0" applyFont="true" applyBorder="true" applyAlignment="true" applyProtection="false">
      <alignment horizontal="general" vertical="center" textRotation="0" wrapText="true" indent="0" shrinkToFit="false"/>
      <protection locked="true" hidden="false"/>
    </xf>
    <xf numFmtId="167" fontId="8" fillId="3" borderId="0" xfId="0" applyFont="true" applyBorder="true" applyAlignment="true" applyProtection="false">
      <alignment horizontal="general" vertical="center" textRotation="0" wrapText="true" indent="0" shrinkToFit="false"/>
      <protection locked="true" hidden="false"/>
    </xf>
    <xf numFmtId="167" fontId="0" fillId="0" borderId="1" xfId="0" applyFont="false" applyBorder="true" applyAlignment="true" applyProtection="false">
      <alignment horizontal="general" vertical="bottom" textRotation="0" wrapText="true" indent="0" shrinkToFit="false"/>
      <protection locked="true" hidden="false"/>
    </xf>
    <xf numFmtId="167" fontId="6" fillId="0" borderId="0" xfId="0" applyFont="true" applyBorder="true" applyAlignment="true" applyProtection="false">
      <alignment horizontal="general" vertical="center" textRotation="0" wrapText="true" indent="0" shrinkToFit="false"/>
      <protection locked="true" hidden="false"/>
    </xf>
    <xf numFmtId="164" fontId="9" fillId="2" borderId="1" xfId="0" applyFont="true" applyBorder="true" applyAlignment="true" applyProtection="false">
      <alignment horizontal="general" vertical="center" textRotation="0" wrapText="true" indent="0" shrinkToFit="false"/>
      <protection locked="true" hidden="false"/>
    </xf>
    <xf numFmtId="164" fontId="5" fillId="0" borderId="1" xfId="0" applyFont="true" applyBorder="true" applyAlignment="true" applyProtection="false">
      <alignment horizontal="general" vertical="top" textRotation="0" wrapText="tru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0" fillId="0" borderId="1" xfId="0" applyFont="false" applyBorder="true" applyAlignment="true" applyProtection="false">
      <alignment horizontal="general" vertical="top" textRotation="0" wrapText="tru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9" fillId="2" borderId="0" xfId="0" applyFont="true" applyBorder="false" applyAlignment="true" applyProtection="false">
      <alignment horizontal="general" vertical="center" textRotation="0" wrapText="true" indent="0" shrinkToFit="false"/>
      <protection locked="true" hidden="false"/>
    </xf>
    <xf numFmtId="164" fontId="5" fillId="0" borderId="0" xfId="0" applyFont="true" applyBorder="false" applyAlignment="true" applyProtection="false">
      <alignment horizontal="general" vertical="top" textRotation="0" wrapText="true" indent="0" shrinkToFit="false"/>
      <protection locked="true" hidden="false"/>
    </xf>
    <xf numFmtId="164" fontId="11" fillId="0"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9">
    <dxf>
      <fill>
        <patternFill patternType="solid">
          <fgColor rgb="FF981B1E"/>
        </patternFill>
      </fill>
    </dxf>
    <dxf>
      <fill>
        <patternFill patternType="solid">
          <fgColor rgb="00FFFFFF"/>
        </patternFill>
      </fill>
    </dxf>
    <dxf>
      <fill>
        <patternFill patternType="solid">
          <fgColor rgb="FF1A1A1A"/>
        </patternFill>
      </fill>
    </dxf>
    <dxf>
      <fill>
        <patternFill patternType="solid">
          <fgColor rgb="FFFFFFFF"/>
        </patternFill>
      </fill>
    </dxf>
    <dxf>
      <fill>
        <patternFill patternType="solid">
          <fgColor rgb="FFFCE4D6"/>
        </patternFill>
      </fill>
    </dxf>
    <dxf>
      <fill>
        <patternFill>
          <bgColor rgb="FFFCE4D6"/>
        </patternFill>
      </fill>
    </dxf>
    <dxf>
      <fill>
        <patternFill>
          <bgColor rgb="FFE2F0D9"/>
        </patternFill>
      </fill>
    </dxf>
    <dxf>
      <fill>
        <patternFill patternType="solid">
          <fgColor rgb="FF000000"/>
          <bgColor rgb="FFFFFFFF"/>
        </patternFill>
      </fill>
    </dxf>
    <dxf>
      <fill>
        <patternFill patternType="solid">
          <fgColor rgb="FF1757A6"/>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CCFFFF"/>
      <rgbColor rgb="FF660066"/>
      <rgbColor rgb="FFFF8080"/>
      <rgbColor rgb="FF1757A6"/>
      <rgbColor rgb="FFD0D0D0"/>
      <rgbColor rgb="FF000080"/>
      <rgbColor rgb="FFFF00FF"/>
      <rgbColor rgb="FFFFFF00"/>
      <rgbColor rgb="FF00FFFF"/>
      <rgbColor rgb="FF800080"/>
      <rgbColor rgb="FF800000"/>
      <rgbColor rgb="FF008080"/>
      <rgbColor rgb="FF0000FF"/>
      <rgbColor rgb="FF00CCFF"/>
      <rgbColor rgb="FFCCFFFF"/>
      <rgbColor rgb="FFE2F0D9"/>
      <rgbColor rgb="FFFFFF99"/>
      <rgbColor rgb="FF99CCFF"/>
      <rgbColor rgb="FFFF99CC"/>
      <rgbColor rgb="FFCC99FF"/>
      <rgbColor rgb="FFFCE4D6"/>
      <rgbColor rgb="FF3366FF"/>
      <rgbColor rgb="FF33CCCC"/>
      <rgbColor rgb="FF99CC00"/>
      <rgbColor rgb="FFFFCC00"/>
      <rgbColor rgb="FFFF9900"/>
      <rgbColor rgb="FFFF6600"/>
      <rgbColor rgb="FF666699"/>
      <rgbColor rgb="FF969696"/>
      <rgbColor rgb="FF003366"/>
      <rgbColor rgb="FF339966"/>
      <rgbColor rgb="FF003300"/>
      <rgbColor rgb="FF333300"/>
      <rgbColor rgb="FF981B1E"/>
      <rgbColor rgb="FF993366"/>
      <rgbColor rgb="FF333399"/>
      <rgbColor rgb="FF1A1A1A"/>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comments/comment1.xml><?xml version="1.0" encoding="utf-8"?>
<comments xmlns="http://schemas.openxmlformats.org/spreadsheetml/2006/main">
  <authors>
    <author>Site Safety UAE</author>
  </authors>
  <commentList>
    <comment ref="A3" authorId="0" shapeId="0">
      <text>
        <t>Source: Site Safety UAE focused official-source audit, 3 November 2026. RAKEZ HSE-VC01 Issue 01 (27 Aug 2026), HSE-GU08 Issue 02 (25 Sep 2026), Construction Regulation §11.2; Dubai Decree 19/2025. Other references explicitly unconfirmed.</t>
      </text>
    </comment>
    <comment ref="B6" authorId="0" shapeId="0">
      <text>
        <t>Source: Site Safety UAE focused official-source audit, 3 November 2026. RAKEZ HSE-VC01 Issue 01 (27 Aug 2026), HSE-GU08 Issue 02 (25 Sep 2026), Construction Regulation §11.2; Dubai Decree 19/2025. Other references explicitly unconfirmed.</t>
      </text>
    </comment>
    <comment ref="C6" authorId="0" shapeId="0">
      <text>
        <t>Source: Site Safety UAE focused official-source audit, 3 November 2026. RAKEZ HSE-VC01 Issue 01 (27 Aug 2026), HSE-GU08 Issue 02 (25 Sep 2026), Construction Regulation §11.2; Dubai Decree 19/2025. Other references explicitly unconfirmed.</t>
      </text>
    </comment>
    <comment ref="D6" authorId="0" shapeId="0">
      <text>
        <t>Source: Site Safety UAE focused official-source audit, 3 November 2026. RAKEZ HSE-VC01 Issue 01 (27 Aug 2026), HSE-GU08 Issue 02 (25 Sep 2026), Construction Regulation §11.2; Dubai Decree 19/2025. Other references explicitly unconfirmed.</t>
      </text>
    </comment>
    <comment ref="E7" authorId="0" shapeId="0">
      <text>
        <t>Source: Site Safety UAE focused official-source audit, 3 November 2026. RAKEZ HSE-VC01 Issue 01 (27 Aug 2026), HSE-GU08 Issue 02 (25 Sep 2026), Construction Regulation §11.2; Dubai Decree 19/2025. Other references explicitly unconfirmed.</t>
      </text>
    </comment>
    <comment ref="G7" authorId="0" shapeId="0">
      <text>
        <t>Source: Site Safety UAE focused official-source audit, 3 November 2026. RAKEZ HSE-VC01 Issue 01 (27 Aug 2026), HSE-GU08 Issue 02 (25 Sep 2026), Construction Regulation §11.2; Dubai Decree 19/2025. Other references explicitly unconfirmed.</t>
      </text>
    </comment>
    <comment ref="E8" authorId="0" shapeId="0">
      <text>
        <t>Source: Site Safety UAE focused official-source audit, 3 November 2026. RAKEZ HSE-VC01 Issue 01 (27 Aug 2026), HSE-GU08 Issue 02 (25 Sep 2026), Construction Regulation §11.2; Dubai Decree 19/2025. Other references explicitly unconfirmed.</t>
      </text>
    </comment>
    <comment ref="D9" authorId="0" shapeId="0">
      <text>
        <t>Source: Site Safety UAE focused official-source audit, 3 November 2026. RAKEZ HSE-VC01 Issue 01 (27 Aug 2026), HSE-GU08 Issue 02 (25 Sep 2026), Construction Regulation §11.2; Dubai Decree 19/2025. Other references explicitly unconfirmed.</t>
      </text>
    </comment>
    <comment ref="E9" authorId="0" shapeId="0">
      <text>
        <t>Source: Site Safety UAE focused official-source audit, 3 November 2026. RAKEZ HSE-VC01 Issue 01 (27 Aug 2026), HSE-GU08 Issue 02 (25 Sep 2026), Construction Regulation §11.2; Dubai Decree 19/2025. Other references explicitly unconfirmed.</t>
      </text>
    </comment>
    <comment ref="E10" authorId="0" shapeId="0">
      <text>
        <t>Source: Site Safety UAE focused official-source audit, 3 November 2026. RAKEZ HSE-VC01 Issue 01 (27 Aug 2026), HSE-GU08 Issue 02 (25 Sep 2026), Construction Regulation §11.2; Dubai Decree 19/2025. Other references explicitly unconfirmed.</t>
      </text>
    </comment>
    <comment ref="E11" authorId="0" shapeId="0">
      <text>
        <t>Source: Site Safety UAE focused official-source audit, 3 November 2026. RAKEZ HSE-VC01 Issue 01 (27 Aug 2026), HSE-GU08 Issue 02 (25 Sep 2026), Construction Regulation §11.2; Dubai Decree 19/2025. Other references explicitly unconfirmed.</t>
      </text>
    </comment>
    <comment ref="C12" authorId="0" shapeId="0">
      <text>
        <t>Source: Site Safety UAE focused official-source audit, 3 November 2026. RAKEZ HSE-VC01 Issue 01 (27 Aug 2026), HSE-GU08 Issue 02 (25 Sep 2026), Construction Regulation §11.2; Dubai Decree 19/2025. Other references explicitly unconfirmed.</t>
      </text>
    </comment>
    <comment ref="D12" authorId="0" shapeId="0">
      <text>
        <t>Source: Site Safety UAE focused official-source audit, 3 November 2026. RAKEZ HSE-VC01 Issue 01 (27 Aug 2026), HSE-GU08 Issue 02 (25 Sep 2026), Construction Regulation §11.2; Dubai Decree 19/2025. Other references explicitly unconfirmed.</t>
      </text>
    </comment>
    <comment ref="D13" authorId="0" shapeId="0">
      <text>
        <t>Source: Site Safety UAE focused official-source audit, 3 November 2026. RAKEZ HSE-VC01 Issue 01 (27 Aug 2026), HSE-GU08 Issue 02 (25 Sep 2026), Construction Regulation §11.2; Dubai Decree 19/2025. Other references explicitly unconfirmed.</t>
      </text>
    </comment>
  </commentList>
</comment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drawings/drawing3.xml><?xml version="1.0" encoding="utf-8"?>
<xdr:wsDr xmlns:xdr="http://schemas.openxmlformats.org/drawingml/2006/spreadsheetDrawing" xmlns:a="http://schemas.openxmlformats.org/drawingml/2006/main" xmlns:r="http://schemas.openxmlformats.org/officeDocument/2006/relationships"/>
</file>

<file path=xl/tables/table1.xml><?xml version="1.0" encoding="utf-8"?>
<table xmlns="http://schemas.openxmlformats.org/spreadsheetml/2006/main" id="1" name="WorkerCertificateRegister" displayName="WorkerCertificateRegister" ref="A7:N37" headerRowCount="1" totalsRowCount="0" totalsRowShown="0">
  <autoFilter ref="A7:N37"/>
  <tableColumns count="14">
    <tableColumn id="1" name="Worker ID"/>
    <tableColumn id="2" name="Worker name"/>
    <tableColumn id="3" name="Task / category"/>
    <tableColumn id="4" name="Provider / issuer"/>
    <tableColumn id="5" name="Issuing authority / scheme"/>
    <tableColumn id="6" name="Certificate number"/>
    <tableColumn id="7" name="Issue date"/>
    <tableColumn id="8" name="Expiry date if any"/>
    <tableColumn id="9" name="Authenticity evidence ref"/>
    <tableColumn id="10" name="Recognition / acceptance ref"/>
    <tableColumn id="11" name="Assessment evidence ref"/>
    <tableColumn id="12" name="Site induction evidence"/>
    <tableColumn id="13" name="HSE release reference"/>
    <tableColumn id="14" name="Date / scope flag"/>
  </tableColumns>
</table>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_rels/sheet3.xml.rels><?xml version="1.0" encoding="UTF-8"?>
<Relationships xmlns="http://schemas.openxmlformats.org/package/2006/relationships"><Relationship Id="rId1" Type="http://schemas.openxmlformats.org/officeDocument/2006/relationships/drawing" Target="../drawings/drawing2.xml"/>
</Relationships>
</file>

<file path=xl/worksheets/_rels/sheet4.xml.rels><?xml version="1.0" encoding="UTF-8"?>
<Relationships xmlns="http://schemas.openxmlformats.org/package/2006/relationships"><Relationship Id="rId1" Type="http://schemas.openxmlformats.org/officeDocument/2006/relationships/table" Target="../tables/table1.xml"/>
</Relationships>
</file>

<file path=xl/worksheets/_rels/sheet5.xml.rels><?xml version="1.0" encoding="UTF-8"?>
<Relationships xmlns="http://schemas.openxmlformats.org/package/2006/relationships"><Relationship Id="rId1" Type="http://schemas.openxmlformats.org/officeDocument/2006/relationships/hyperlink" Target="https://uaelegislation.gov.ae/en/legislations/1541" TargetMode="External"/><Relationship Id="rId2" Type="http://schemas.openxmlformats.org/officeDocument/2006/relationships/hyperlink" Target="https://mohre.gov.ae/assets/download/6786916a/administrative-decision-no-19-of-2023-relating-to-occupational-safety-and-health-and-labour.aspx" TargetMode="External"/><Relationship Id="rId3" Type="http://schemas.openxmlformats.org/officeDocument/2006/relationships/hyperlink" Target="https://dlp.dubai.gov.ae/Legislation%20Reference/2025/Decree%20No.%20%2819%29%20of%202025%20Concerning%20Safety%20in%20Construction%20Work.html" TargetMode="External"/><Relationship Id="rId4" Type="http://schemas.openxmlformats.org/officeDocument/2006/relationships/hyperlink" Target="https://pcfc.ae/en/Rules%20and%20Regulations/Trakhees/Environment,%20Health%20%26%20Safety/Freezone%20Industrial%20Operations/Rules%20%26%20Regulations/PCFC-TRK-EHS-IO-REG-04.0%20Occupational%20Health%20and%20Safety.pdf" TargetMode="External"/><Relationship Id="rId5" Type="http://schemas.openxmlformats.org/officeDocument/2006/relationships/hyperlink" Target="https://www.adphc.gov.ae/-/media/Project/ADPHC/ADPHC/PDF/OSHAD-SF/Elements/Elements-Eng.pdf" TargetMode="External"/><Relationship Id="rId6" Type="http://schemas.openxmlformats.org/officeDocument/2006/relationships/hyperlink" Target="https://mc.spsa.shj.ae/media/documents/sADt2l1EWkcSatWabAQw_OSH-Doc-English.pdf" TargetMode="External"/><Relationship Id="rId7" Type="http://schemas.openxmlformats.org/officeDocument/2006/relationships/hyperlink" Target="https://rakez.com/Upload/ManageDocument/RAKEZ-HSE-CONSTRUCTION-VIOLATION-CODE-FOR-CONTRACTORS-AND-CONSULTANTS_20250709164351.pdf" TargetMode="External"/><Relationship Id="rId8" Type="http://schemas.openxmlformats.org/officeDocument/2006/relationships/hyperlink" Target="https://rakez.com/Upload/ManageDocument/RAKEZ-HSE-CONSTRUCTION-VIOLATION-CODE-FOR-CONTRACTORS-AND-CONSULTANTS_20250709164351.pdf" TargetMode="External"/><Relationship Id="rId9" Type="http://schemas.openxmlformats.org/officeDocument/2006/relationships/drawing" Target="../drawings/drawing3.xml"/>
<Relationship Id="rId10" Type="http://schemas.openxmlformats.org/officeDocument/2006/relationships/comments" Target="../comments/comment1.xml"/><Relationship Id="rId11" Type="http://schemas.openxmlformats.org/officeDocument/2006/relationships/vmlDrawing" Target="../drawings/commentsDrawing1.vml"/></Relationships>
</file>

<file path=xl/worksheets/_rels/sheet6.xml.rels><?xml version="1.0" encoding="UTF-8"?>
<Relationships xmlns="http://schemas.openxmlformats.org/package/2006/relationships"><Relationship Id="rId1" Type="http://schemas.openxmlformats.org/officeDocument/2006/relationships/hyperlink" Target="https://pcfc.ae/en/Pages/serviceinfo.aspx?ref=Services&amp;BU=trakhees&amp;sid=623" TargetMode="External"/><Relationship Id="rId2" Type="http://schemas.openxmlformats.org/officeDocument/2006/relationships/hyperlink" Target="https://auth.rakez.com/weblist" TargetMode="External"/><Relationship Id="rId3" Type="http://schemas.openxmlformats.org/officeDocument/2006/relationships/hyperlink" Target="https://eiac.gov.ae/directory/" TargetMode="External"/><Relationship Id="rId4" Type="http://schemas.openxmlformats.org/officeDocument/2006/relationships/hyperlink" Target="https://www.adphc.gov.ae/-/media/Project/ADPHC/ADPHC/PDF/OSHAD-SF/Technical-Guidelines/Training-Awareness-Competency-Eng.pdf" TargetMode="External"/><Relationship Id="rId5" Type="http://schemas.openxmlformats.org/officeDocument/2006/relationships/hyperlink" Target="https://eservices.spsa.gov.ae/" TargetMode="External"/><Relationship Id="rId6" Type="http://schemas.openxmlformats.org/officeDocument/2006/relationships/hyperlink" Target="https://mohre.gov.ae/assets/download/6786916a/administrative-decision-no-19-of-2023-relating-to-occupational-safety-and-health-and-labour.aspx" TargetMode="External"/><Relationship Id="rId7" Type="http://schemas.openxmlformats.org/officeDocument/2006/relationships/hyperlink" Target="https://www.ipaf.org/en-us/verify-pal-card" TargetMode="External"/><Relationship Id="rId8" Type="http://schemas.openxmlformats.org/officeDocument/2006/relationships/hyperlink" Target="https://pasma.co.uk/faqs/cards-and-certificates/"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H32"/>
  <sheetViews>
    <sheetView showFormulas="false" showGridLines="true" showRowColHeaders="true" showZeros="true" rightToLeft="false" tabSelected="true" showOutlineSymbols="true" defaultGridColor="true" view="normal" topLeftCell="A1" colorId="64" zoomScale="100" zoomScaleNormal="100" zoomScalePageLayoutView="60" workbookViewId="0">
      <selection pane="topLeft" activeCell="A1" activeCellId="0" sqref="A1"/>
    </sheetView>
  </sheetViews>
  <sheetFormatPr defaultColWidth="8.6875" defaultRowHeight="15" zeroHeight="false" outlineLevelRow="0" outlineLevelCol="0"/>
  <cols>
    <col collapsed="false" customWidth="true" hidden="false" outlineLevel="0" max="1" min="1" style="0" width="31.01"/>
    <col collapsed="false" customWidth="true" hidden="false" outlineLevel="0" max="2" min="2" style="0" width="20.99"/>
    <col collapsed="false" customWidth="true" hidden="false" outlineLevel="0" max="8" min="3" style="0" width="11.99"/>
  </cols>
  <sheetData>
    <row r="1" customFormat="false" ht="31.5" hidden="false" customHeight="true" outlineLevel="0" collapsed="false">
      <c r="A1" s="1" t="s">
        <v>0</v>
      </c>
      <c r="B1" s="1"/>
      <c r="C1" s="1"/>
      <c r="D1" s="1"/>
      <c r="E1" s="1"/>
      <c r="F1" s="1"/>
      <c r="G1" s="1"/>
      <c r="H1" s="1"/>
    </row>
    <row r="2" customFormat="false" ht="37.5" hidden="false" customHeight="true" outlineLevel="0" collapsed="false">
      <c r="A2" s="2" t="s">
        <v>1</v>
      </c>
      <c r="B2" s="2"/>
      <c r="C2" s="2"/>
      <c r="D2" s="2"/>
      <c r="E2" s="2"/>
      <c r="F2" s="2"/>
      <c r="G2" s="2"/>
      <c r="H2" s="2"/>
    </row>
    <row r="3" customFormat="false" ht="15" hidden="false" customHeight="false" outlineLevel="0" collapsed="false">
      <c r="A3" s="3"/>
      <c r="B3" s="3"/>
      <c r="C3" s="3"/>
      <c r="D3" s="3"/>
      <c r="E3" s="3"/>
      <c r="F3" s="3"/>
      <c r="G3" s="3"/>
      <c r="H3" s="3"/>
    </row>
    <row r="4" customFormat="false" ht="15" hidden="false" customHeight="false" outlineLevel="0" collapsed="false">
      <c r="A4" s="3"/>
      <c r="B4" s="3"/>
      <c r="C4" s="3"/>
      <c r="D4" s="3"/>
      <c r="E4" s="3"/>
      <c r="F4" s="3"/>
      <c r="G4" s="3"/>
      <c r="H4" s="3"/>
    </row>
    <row r="5" customFormat="false" ht="24" hidden="false" customHeight="true" outlineLevel="0" collapsed="false">
      <c r="A5" s="4" t="s">
        <v>2</v>
      </c>
      <c r="B5" s="5"/>
      <c r="C5" s="5"/>
      <c r="D5" s="5"/>
      <c r="E5" s="5"/>
      <c r="F5" s="5"/>
      <c r="G5" s="5"/>
      <c r="H5" s="5"/>
    </row>
    <row r="6" customFormat="false" ht="24" hidden="false" customHeight="true" outlineLevel="0" collapsed="false">
      <c r="A6" s="4" t="s">
        <v>3</v>
      </c>
      <c r="B6" s="5"/>
      <c r="C6" s="5"/>
      <c r="D6" s="5"/>
      <c r="E6" s="5"/>
      <c r="F6" s="5"/>
      <c r="G6" s="5"/>
      <c r="H6" s="5"/>
    </row>
    <row r="7" customFormat="false" ht="24" hidden="false" customHeight="true" outlineLevel="0" collapsed="false">
      <c r="A7" s="4" t="s">
        <v>4</v>
      </c>
      <c r="B7" s="5"/>
      <c r="C7" s="5"/>
      <c r="D7" s="5"/>
      <c r="E7" s="5"/>
      <c r="F7" s="5"/>
      <c r="G7" s="5"/>
      <c r="H7" s="5"/>
    </row>
    <row r="8" customFormat="false" ht="24" hidden="false" customHeight="true" outlineLevel="0" collapsed="false">
      <c r="A8" s="4" t="s">
        <v>5</v>
      </c>
      <c r="B8" s="5"/>
      <c r="C8" s="5"/>
      <c r="D8" s="5"/>
      <c r="E8" s="5"/>
      <c r="F8" s="5"/>
      <c r="G8" s="5"/>
      <c r="H8" s="5"/>
    </row>
    <row r="9" customFormat="false" ht="24" hidden="false" customHeight="true" outlineLevel="0" collapsed="false">
      <c r="A9" s="4" t="s">
        <v>6</v>
      </c>
      <c r="B9" s="5"/>
      <c r="C9" s="5"/>
      <c r="D9" s="5"/>
      <c r="E9" s="5"/>
      <c r="F9" s="5"/>
      <c r="G9" s="5"/>
      <c r="H9" s="5"/>
    </row>
    <row r="10" customFormat="false" ht="24" hidden="false" customHeight="true" outlineLevel="0" collapsed="false">
      <c r="A10" s="4" t="s">
        <v>7</v>
      </c>
      <c r="B10" s="5"/>
      <c r="C10" s="5"/>
      <c r="D10" s="5"/>
      <c r="E10" s="5"/>
      <c r="F10" s="5"/>
      <c r="G10" s="5"/>
      <c r="H10" s="5"/>
    </row>
    <row r="11" customFormat="false" ht="24" hidden="false" customHeight="true" outlineLevel="0" collapsed="false">
      <c r="A11" s="4" t="s">
        <v>8</v>
      </c>
      <c r="B11" s="5"/>
      <c r="C11" s="5"/>
      <c r="D11" s="5"/>
      <c r="E11" s="5"/>
      <c r="F11" s="5"/>
      <c r="G11" s="5"/>
      <c r="H11" s="5"/>
    </row>
    <row r="12" customFormat="false" ht="24" hidden="false" customHeight="true" outlineLevel="0" collapsed="false">
      <c r="A12" s="4" t="s">
        <v>9</v>
      </c>
      <c r="B12" s="5"/>
      <c r="C12" s="5"/>
      <c r="D12" s="5"/>
      <c r="E12" s="5"/>
      <c r="F12" s="5"/>
      <c r="G12" s="5"/>
      <c r="H12" s="5"/>
    </row>
    <row r="13" customFormat="false" ht="24" hidden="false" customHeight="true" outlineLevel="0" collapsed="false">
      <c r="A13" s="4" t="s">
        <v>10</v>
      </c>
      <c r="B13" s="5"/>
      <c r="C13" s="5"/>
      <c r="D13" s="5"/>
      <c r="E13" s="5"/>
      <c r="F13" s="5"/>
      <c r="G13" s="5"/>
      <c r="H13" s="5"/>
    </row>
    <row r="14" customFormat="false" ht="24" hidden="false" customHeight="true" outlineLevel="0" collapsed="false">
      <c r="A14" s="4" t="s">
        <v>11</v>
      </c>
      <c r="B14" s="6"/>
      <c r="C14" s="6"/>
      <c r="D14" s="6"/>
      <c r="E14" s="6"/>
      <c r="F14" s="6"/>
      <c r="G14" s="6"/>
      <c r="H14" s="6"/>
    </row>
    <row r="15" customFormat="false" ht="24" hidden="false" customHeight="true" outlineLevel="0" collapsed="false">
      <c r="A15" s="4" t="s">
        <v>12</v>
      </c>
      <c r="B15" s="6"/>
      <c r="C15" s="6"/>
      <c r="D15" s="6"/>
      <c r="E15" s="6"/>
      <c r="F15" s="6"/>
      <c r="G15" s="6"/>
      <c r="H15" s="6"/>
    </row>
    <row r="16" customFormat="false" ht="24" hidden="false" customHeight="true" outlineLevel="0" collapsed="false">
      <c r="A16" s="4" t="s">
        <v>13</v>
      </c>
      <c r="B16" s="5"/>
      <c r="C16" s="5"/>
      <c r="D16" s="5"/>
      <c r="E16" s="5"/>
      <c r="F16" s="5"/>
      <c r="G16" s="5"/>
      <c r="H16" s="5"/>
    </row>
    <row r="17" customFormat="false" ht="24" hidden="false" customHeight="true" outlineLevel="0" collapsed="false">
      <c r="A17" s="4" t="s">
        <v>14</v>
      </c>
      <c r="B17" s="5"/>
      <c r="C17" s="5"/>
      <c r="D17" s="5"/>
      <c r="E17" s="5"/>
      <c r="F17" s="5"/>
      <c r="G17" s="5"/>
      <c r="H17" s="5"/>
    </row>
    <row r="18" customFormat="false" ht="24" hidden="false" customHeight="true" outlineLevel="0" collapsed="false">
      <c r="A18" s="4" t="s">
        <v>15</v>
      </c>
      <c r="B18" s="7"/>
      <c r="C18" s="7"/>
      <c r="D18" s="7"/>
      <c r="E18" s="7"/>
      <c r="F18" s="7"/>
      <c r="G18" s="7"/>
      <c r="H18" s="7"/>
    </row>
    <row r="19" customFormat="false" ht="24" hidden="false" customHeight="true" outlineLevel="0" collapsed="false">
      <c r="A19" s="4" t="s">
        <v>16</v>
      </c>
      <c r="B19" s="5" t="s">
        <v>17</v>
      </c>
      <c r="C19" s="5"/>
      <c r="D19" s="5"/>
      <c r="E19" s="5"/>
      <c r="F19" s="5"/>
      <c r="G19" s="5"/>
      <c r="H19" s="5"/>
    </row>
    <row r="20" customFormat="false" ht="24" hidden="false" customHeight="true" outlineLevel="0" collapsed="false">
      <c r="A20" s="4" t="s">
        <v>18</v>
      </c>
      <c r="B20" s="5"/>
      <c r="C20" s="5"/>
      <c r="D20" s="5"/>
      <c r="E20" s="5"/>
      <c r="F20" s="5"/>
      <c r="G20" s="5"/>
      <c r="H20" s="5"/>
    </row>
    <row r="21" customFormat="false" ht="24" hidden="false" customHeight="true" outlineLevel="0" collapsed="false">
      <c r="A21" s="4" t="s">
        <v>19</v>
      </c>
      <c r="B21" s="6"/>
      <c r="C21" s="6"/>
      <c r="D21" s="6"/>
      <c r="E21" s="6"/>
      <c r="F21" s="6"/>
      <c r="G21" s="6"/>
      <c r="H21" s="6"/>
    </row>
    <row r="22" customFormat="false" ht="24" hidden="false" customHeight="true" outlineLevel="0" collapsed="false">
      <c r="A22" s="4" t="s">
        <v>20</v>
      </c>
      <c r="B22" s="5"/>
      <c r="C22" s="5"/>
      <c r="D22" s="5"/>
      <c r="E22" s="5"/>
      <c r="F22" s="5"/>
      <c r="G22" s="5"/>
      <c r="H22" s="5"/>
    </row>
    <row r="23" customFormat="false" ht="24" hidden="false" customHeight="true" outlineLevel="0" collapsed="false">
      <c r="A23" s="4" t="s">
        <v>21</v>
      </c>
      <c r="B23" s="6"/>
      <c r="C23" s="6"/>
      <c r="D23" s="6"/>
      <c r="E23" s="6"/>
      <c r="F23" s="6"/>
      <c r="G23" s="6"/>
      <c r="H23" s="6"/>
    </row>
    <row r="24" customFormat="false" ht="24" hidden="false" customHeight="true" outlineLevel="0" collapsed="false">
      <c r="A24" s="4" t="s">
        <v>22</v>
      </c>
      <c r="B24" s="5"/>
      <c r="C24" s="5"/>
      <c r="D24" s="5"/>
      <c r="E24" s="5"/>
      <c r="F24" s="5"/>
      <c r="G24" s="5"/>
      <c r="H24" s="5"/>
    </row>
    <row r="25" customFormat="false" ht="24" hidden="false" customHeight="true" outlineLevel="0" collapsed="false">
      <c r="A25" s="4" t="s">
        <v>23</v>
      </c>
      <c r="B25" s="6"/>
      <c r="C25" s="6"/>
      <c r="D25" s="6"/>
      <c r="E25" s="6"/>
      <c r="F25" s="6"/>
      <c r="G25" s="6"/>
      <c r="H25" s="6"/>
    </row>
    <row r="26" customFormat="false" ht="24" hidden="false" customHeight="true" outlineLevel="0" collapsed="false">
      <c r="A26" s="4" t="s">
        <v>24</v>
      </c>
      <c r="B26" s="5"/>
      <c r="C26" s="5"/>
      <c r="D26" s="5"/>
      <c r="E26" s="5"/>
      <c r="F26" s="5"/>
      <c r="G26" s="5"/>
      <c r="H26" s="5"/>
    </row>
    <row r="27" customFormat="false" ht="15" hidden="false" customHeight="false" outlineLevel="0" collapsed="false">
      <c r="A27" s="3"/>
      <c r="B27" s="3"/>
      <c r="C27" s="3"/>
      <c r="D27" s="3"/>
      <c r="E27" s="3"/>
      <c r="F27" s="3"/>
      <c r="G27" s="3"/>
      <c r="H27" s="3"/>
    </row>
    <row r="28" customFormat="false" ht="37.5" hidden="false" customHeight="true" outlineLevel="0" collapsed="false">
      <c r="A28" s="8" t="s">
        <v>25</v>
      </c>
      <c r="B28" s="8"/>
      <c r="C28" s="8"/>
      <c r="D28" s="8"/>
      <c r="E28" s="8"/>
      <c r="F28" s="8"/>
      <c r="G28" s="8"/>
      <c r="H28" s="8"/>
    </row>
    <row r="29" customFormat="false" ht="27.75" hidden="false" customHeight="true" outlineLevel="0" collapsed="false">
      <c r="A29" s="9" t="str">
        <f aca="false">IF(OR(B6="",B7="",B8="",B11="",B12="",B13="",B14="",B15="",B16="",B17="",B18="",B26=""),"HOLD — complete Dashboard fields",IF(OR(NOT(ISNUMBER(B14)),NOT(ISNUMBER(B15)),NOT(ISNUMBER(B18)),B18&lt;=0,B15&lt;B14),"HOLD — check dates / amount",IF(COUNTIF('Pre-Booking Check'!G8:G19,"CLEAR")&lt;&gt;12,"HOLD — resolve pre-booking checks",IF(OR(B20="",B21="",B22="",B23="",B24="",B25="",NOT(ISNUMBER(B21)),NOT(ISNUMBER(B23)),NOT(ISNUMBER(B25))),"HOLD — record HSE, procurement and budget approval","READY FOR AUTHORISED PAYMENT REVIEW"))))</f>
        <v>HOLD — complete Dashboard fields</v>
      </c>
      <c r="B29" s="9"/>
      <c r="C29" s="9"/>
      <c r="D29" s="9"/>
      <c r="E29" s="9"/>
      <c r="F29" s="9"/>
      <c r="G29" s="9"/>
      <c r="H29" s="9"/>
    </row>
    <row r="30" customFormat="false" ht="21.75" hidden="false" customHeight="true" outlineLevel="0" collapsed="false">
      <c r="A30" s="9"/>
      <c r="B30" s="9"/>
      <c r="C30" s="9"/>
      <c r="D30" s="9"/>
      <c r="E30" s="9"/>
      <c r="F30" s="9"/>
      <c r="G30" s="9"/>
      <c r="H30" s="9"/>
    </row>
    <row r="31" customFormat="false" ht="15" hidden="false" customHeight="false" outlineLevel="0" collapsed="false">
      <c r="A31" s="3"/>
      <c r="B31" s="3"/>
      <c r="C31" s="3"/>
      <c r="D31" s="3"/>
      <c r="E31" s="3"/>
      <c r="F31" s="3"/>
      <c r="G31" s="3"/>
      <c r="H31" s="3"/>
    </row>
    <row r="32" customFormat="false" ht="30" hidden="false" customHeight="true" outlineLevel="0" collapsed="false">
      <c r="A32" s="10" t="str">
        <f aca="false">"Checklist checks clear: "&amp;COUNTIF('Pre-Booking Check'!G8:G19,"CLEAR")&amp;" / 12. Post-training evidence is checked separately before task authorisation."</f>
        <v>Checklist checks clear: 0 / 12. Post-training evidence is checked separately before task authorisation.</v>
      </c>
      <c r="B32" s="10"/>
      <c r="C32" s="10"/>
      <c r="D32" s="10"/>
      <c r="E32" s="10"/>
      <c r="F32" s="10"/>
      <c r="G32" s="10"/>
      <c r="H32" s="10"/>
    </row>
  </sheetData>
  <mergeCells count="27">
    <mergeCell ref="A1:H1"/>
    <mergeCell ref="A2:H2"/>
    <mergeCell ref="B5:H5"/>
    <mergeCell ref="B6:H6"/>
    <mergeCell ref="B7:H7"/>
    <mergeCell ref="B8:H8"/>
    <mergeCell ref="B9:H9"/>
    <mergeCell ref="B10:H10"/>
    <mergeCell ref="B11:H11"/>
    <mergeCell ref="B12:H12"/>
    <mergeCell ref="B13:H13"/>
    <mergeCell ref="B14:H14"/>
    <mergeCell ref="B15:H15"/>
    <mergeCell ref="B16:H16"/>
    <mergeCell ref="B17:H17"/>
    <mergeCell ref="B18:H18"/>
    <mergeCell ref="B19:H19"/>
    <mergeCell ref="B20:H20"/>
    <mergeCell ref="B21:H21"/>
    <mergeCell ref="B22:H22"/>
    <mergeCell ref="B23:H23"/>
    <mergeCell ref="B24:H24"/>
    <mergeCell ref="B25:H25"/>
    <mergeCell ref="B26:H26"/>
    <mergeCell ref="A28:H28"/>
    <mergeCell ref="A29:H30"/>
    <mergeCell ref="A32:H32"/>
  </mergeCells>
  <dataValidations count="1">
    <dataValidation allowBlank="true" error="Use the dropdown choices." errorStyle="stop" errorTitle="Choose a listed value" operator="between" showDropDown="false" showErrorMessage="true" showInputMessage="true" sqref="B7" type="list">
      <formula1>"Abu Dhabi,Dubai,Sharjah,Ajman,Umm Al Quwain,Ras Al Khaimah,Fujairah"</formula1>
      <formula2>0</formula2>
    </dataValidation>
  </dataValidations>
  <printOptions headings="false" gridLines="false" gridLinesSet="true" horizontalCentered="true" verticalCentered="false"/>
  <pageMargins left="0.3" right="0.3" top="0.4" bottom="0.400694444444444" header="0.511811023622047" footer="0.5"/>
  <pageSetup paperSize="9" scale="100" fitToWidth="1" fitToHeight="1" pageOrder="downThenOver" orientation="portrait" blackAndWhite="false" draft="false" cellComments="none" horizontalDpi="300" verticalDpi="300" copies="1"/>
  <headerFooter differentFirst="false" differentOddEven="false">
    <oddHeader/>
    <oddFooter>&amp;LTraining verification | 03 Nov 2026&amp;CPage &amp;P of &amp;N&amp;RControlled when project-approved</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G19"/>
  <sheetViews>
    <sheetView showFormulas="false" showGridLines="true" showRowColHeaders="true" showZeros="true" rightToLeft="false" tabSelected="false" showOutlineSymbols="true" defaultGridColor="true" view="normal" topLeftCell="A1" colorId="64" zoomScale="100" zoomScaleNormal="100" zoomScalePageLayoutView="60" workbookViewId="0">
      <selection pane="topLeft" activeCell="A1" activeCellId="0" sqref="A1"/>
    </sheetView>
  </sheetViews>
  <sheetFormatPr defaultColWidth="8.6875" defaultRowHeight="15" zeroHeight="false" outlineLevelRow="0" outlineLevelCol="0"/>
  <cols>
    <col collapsed="false" customWidth="true" hidden="false" outlineLevel="0" max="1" min="1" style="0" width="5.01"/>
    <col collapsed="false" customWidth="true" hidden="false" outlineLevel="0" max="2" min="2" style="0" width="30.01"/>
    <col collapsed="false" customWidth="true" hidden="false" outlineLevel="0" max="3" min="3" style="0" width="39.01"/>
    <col collapsed="false" customWidth="true" hidden="false" outlineLevel="0" max="4" min="4" style="0" width="10.99"/>
    <col collapsed="false" customWidth="true" hidden="false" outlineLevel="0" max="5" min="5" style="0" width="22.01"/>
    <col collapsed="false" customWidth="true" hidden="false" outlineLevel="0" max="6" min="6" style="0" width="19.99"/>
    <col collapsed="false" customWidth="true" hidden="false" outlineLevel="0" max="7" min="7" style="0" width="10.99"/>
  </cols>
  <sheetData>
    <row r="1" customFormat="false" ht="27.75" hidden="false" customHeight="true" outlineLevel="0" collapsed="false">
      <c r="A1" s="1" t="s">
        <v>26</v>
      </c>
      <c r="B1" s="1"/>
      <c r="C1" s="1"/>
      <c r="D1" s="1"/>
      <c r="E1" s="1"/>
      <c r="F1" s="1"/>
      <c r="G1" s="1"/>
    </row>
    <row r="2" customFormat="false" ht="4.5" hidden="false" customHeight="true" outlineLevel="0" collapsed="false"/>
    <row r="3" customFormat="false" ht="25.5" hidden="false" customHeight="true" outlineLevel="0" collapsed="false">
      <c r="A3" s="11" t="str">
        <f aca="false">"PROJECT: "&amp;IF(Dashboard!B6="","[enter on Dashboard]",Dashboard!B6)&amp;" | AUTHORITY: "&amp;IF(Dashboard!B8="","[confirm]",Dashboard!B8)&amp;" | COURSE: "&amp;IF(Dashboard!B11="","[enter]",Dashboard!B11)</f>
        <v>PROJECT: [enter on Dashboard] | AUTHORITY: [confirm] | COURSE: [enter]</v>
      </c>
      <c r="B3" s="11"/>
      <c r="C3" s="11"/>
      <c r="D3" s="11"/>
      <c r="E3" s="11"/>
      <c r="F3" s="11"/>
      <c r="G3" s="11"/>
    </row>
    <row r="4" customFormat="false" ht="30" hidden="false" customHeight="true" outlineLevel="0" collapsed="false">
      <c r="A4" s="2" t="s">
        <v>27</v>
      </c>
      <c r="B4" s="2"/>
      <c r="C4" s="2"/>
      <c r="D4" s="2"/>
      <c r="E4" s="2"/>
      <c r="F4" s="2"/>
      <c r="G4" s="2"/>
    </row>
    <row r="5" customFormat="false" ht="4.5" hidden="false" customHeight="true" outlineLevel="0" collapsed="false">
      <c r="A5" s="3"/>
      <c r="B5" s="3"/>
      <c r="C5" s="3"/>
      <c r="D5" s="3"/>
      <c r="E5" s="3"/>
      <c r="F5" s="3"/>
      <c r="G5" s="3"/>
    </row>
    <row r="6" customFormat="false" ht="4.5" hidden="false" customHeight="true" outlineLevel="0" collapsed="false">
      <c r="A6" s="3"/>
      <c r="B6" s="3"/>
      <c r="C6" s="3"/>
      <c r="D6" s="3"/>
      <c r="E6" s="3"/>
      <c r="F6" s="3"/>
      <c r="G6" s="3"/>
    </row>
    <row r="7" customFormat="false" ht="27.75" hidden="false" customHeight="true" outlineLevel="0" collapsed="false">
      <c r="A7" s="12" t="s">
        <v>28</v>
      </c>
      <c r="B7" s="12" t="s">
        <v>29</v>
      </c>
      <c r="C7" s="12" t="s">
        <v>30</v>
      </c>
      <c r="D7" s="12" t="s">
        <v>31</v>
      </c>
      <c r="E7" s="12" t="s">
        <v>32</v>
      </c>
      <c r="F7" s="12" t="s">
        <v>33</v>
      </c>
      <c r="G7" s="12" t="s">
        <v>34</v>
      </c>
    </row>
    <row r="8" customFormat="false" ht="61.5" hidden="false" customHeight="true" outlineLevel="0" collapsed="false">
      <c r="A8" s="13" t="s">
        <v>35</v>
      </c>
      <c r="B8" s="13" t="s">
        <v>36</v>
      </c>
      <c r="C8" s="13" t="s">
        <v>37</v>
      </c>
      <c r="D8" s="5"/>
      <c r="E8" s="5"/>
      <c r="F8" s="5"/>
      <c r="G8" s="13" t="str">
        <f aca="false">IF(AND(D8="Pass",E8&lt;&gt;"",F8&lt;&gt;""),"CLEAR",IF(AND(FALSE(),D8="N/A",E8&lt;&gt;"",F8&lt;&gt;"",Dashboard!B20&lt;&gt;"",Dashboard!B21&lt;&gt;""),"CLEAR","HOLD"))</f>
        <v>HOLD</v>
      </c>
    </row>
    <row r="9" customFormat="false" ht="61.5" hidden="false" customHeight="true" outlineLevel="0" collapsed="false">
      <c r="A9" s="13" t="s">
        <v>38</v>
      </c>
      <c r="B9" s="13" t="s">
        <v>39</v>
      </c>
      <c r="C9" s="13" t="s">
        <v>40</v>
      </c>
      <c r="D9" s="5"/>
      <c r="E9" s="5"/>
      <c r="F9" s="5"/>
      <c r="G9" s="13" t="str">
        <f aca="false">IF(AND(D9="Pass",E9&lt;&gt;"",F9&lt;&gt;""),"CLEAR",IF(AND(FALSE(),D9="N/A",E9&lt;&gt;"",F9&lt;&gt;"",Dashboard!B20&lt;&gt;"",Dashboard!B21&lt;&gt;""),"CLEAR","HOLD"))</f>
        <v>HOLD</v>
      </c>
    </row>
    <row r="10" customFormat="false" ht="61.5" hidden="false" customHeight="true" outlineLevel="0" collapsed="false">
      <c r="A10" s="13" t="s">
        <v>41</v>
      </c>
      <c r="B10" s="13" t="s">
        <v>42</v>
      </c>
      <c r="C10" s="13" t="s">
        <v>43</v>
      </c>
      <c r="D10" s="5"/>
      <c r="E10" s="5"/>
      <c r="F10" s="5"/>
      <c r="G10" s="13" t="str">
        <f aca="false">IF(AND(D10="Pass",E10&lt;&gt;"",F10&lt;&gt;""),"CLEAR",IF(AND(FALSE(),D10="N/A",E10&lt;&gt;"",F10&lt;&gt;"",Dashboard!B20&lt;&gt;"",Dashboard!B21&lt;&gt;""),"CLEAR","HOLD"))</f>
        <v>HOLD</v>
      </c>
    </row>
    <row r="11" customFormat="false" ht="79.5" hidden="false" customHeight="true" outlineLevel="0" collapsed="false">
      <c r="A11" s="13" t="s">
        <v>44</v>
      </c>
      <c r="B11" s="13" t="s">
        <v>45</v>
      </c>
      <c r="C11" s="13" t="s">
        <v>46</v>
      </c>
      <c r="D11" s="5"/>
      <c r="E11" s="5"/>
      <c r="F11" s="5"/>
      <c r="G11" s="13" t="str">
        <f aca="false">IF(AND(D11="Pass",E11&lt;&gt;"",F11&lt;&gt;""),"CLEAR",IF(AND(TRUE(),D11="N/A",E11&lt;&gt;"",F11&lt;&gt;"",Dashboard!B20&lt;&gt;"",Dashboard!B21&lt;&gt;""),"CLEAR","HOLD"))</f>
        <v>HOLD</v>
      </c>
    </row>
    <row r="12" customFormat="false" ht="79.5" hidden="false" customHeight="true" outlineLevel="0" collapsed="false">
      <c r="A12" s="13" t="s">
        <v>47</v>
      </c>
      <c r="B12" s="13" t="s">
        <v>48</v>
      </c>
      <c r="C12" s="13" t="s">
        <v>49</v>
      </c>
      <c r="D12" s="5"/>
      <c r="E12" s="5"/>
      <c r="F12" s="5"/>
      <c r="G12" s="13" t="str">
        <f aca="false">IF(AND(D12="Pass",E12&lt;&gt;"",F12&lt;&gt;""),"CLEAR",IF(AND(TRUE(),D12="N/A",E12&lt;&gt;"",F12&lt;&gt;"",Dashboard!B20&lt;&gt;"",Dashboard!B21&lt;&gt;""),"CLEAR","HOLD"))</f>
        <v>HOLD</v>
      </c>
    </row>
    <row r="13" customFormat="false" ht="61.5" hidden="false" customHeight="true" outlineLevel="0" collapsed="false">
      <c r="A13" s="13" t="s">
        <v>50</v>
      </c>
      <c r="B13" s="13" t="s">
        <v>51</v>
      </c>
      <c r="C13" s="13" t="s">
        <v>52</v>
      </c>
      <c r="D13" s="5"/>
      <c r="E13" s="5"/>
      <c r="F13" s="5"/>
      <c r="G13" s="13" t="str">
        <f aca="false">IF(AND(D13="Pass",E13&lt;&gt;"",F13&lt;&gt;""),"CLEAR",IF(AND(FALSE(),D13="N/A",E13&lt;&gt;"",F13&lt;&gt;"",Dashboard!B20&lt;&gt;"",Dashboard!B21&lt;&gt;""),"CLEAR","HOLD"))</f>
        <v>HOLD</v>
      </c>
    </row>
    <row r="14" customFormat="false" ht="61.5" hidden="false" customHeight="true" outlineLevel="0" collapsed="false">
      <c r="A14" s="13" t="s">
        <v>53</v>
      </c>
      <c r="B14" s="13" t="s">
        <v>54</v>
      </c>
      <c r="C14" s="13" t="s">
        <v>55</v>
      </c>
      <c r="D14" s="5"/>
      <c r="E14" s="5"/>
      <c r="F14" s="5"/>
      <c r="G14" s="13" t="str">
        <f aca="false">IF(AND(D14="Pass",E14&lt;&gt;"",F14&lt;&gt;""),"CLEAR",IF(AND(FALSE(),D14="N/A",E14&lt;&gt;"",F14&lt;&gt;"",Dashboard!B20&lt;&gt;"",Dashboard!B21&lt;&gt;""),"CLEAR","HOLD"))</f>
        <v>HOLD</v>
      </c>
    </row>
    <row r="15" customFormat="false" ht="61.5" hidden="false" customHeight="true" outlineLevel="0" collapsed="false">
      <c r="A15" s="13" t="s">
        <v>56</v>
      </c>
      <c r="B15" s="13" t="s">
        <v>57</v>
      </c>
      <c r="C15" s="13" t="s">
        <v>58</v>
      </c>
      <c r="D15" s="5"/>
      <c r="E15" s="5"/>
      <c r="F15" s="5"/>
      <c r="G15" s="13" t="str">
        <f aca="false">IF(AND(D15="Pass",E15&lt;&gt;"",F15&lt;&gt;""),"CLEAR",IF(AND(FALSE(),D15="N/A",E15&lt;&gt;"",F15&lt;&gt;"",Dashboard!B20&lt;&gt;"",Dashboard!B21&lt;&gt;""),"CLEAR","HOLD"))</f>
        <v>HOLD</v>
      </c>
    </row>
    <row r="16" customFormat="false" ht="61.5" hidden="false" customHeight="true" outlineLevel="0" collapsed="false">
      <c r="A16" s="13" t="s">
        <v>59</v>
      </c>
      <c r="B16" s="13" t="s">
        <v>60</v>
      </c>
      <c r="C16" s="13" t="s">
        <v>61</v>
      </c>
      <c r="D16" s="5"/>
      <c r="E16" s="5"/>
      <c r="F16" s="5"/>
      <c r="G16" s="13" t="str">
        <f aca="false">IF(AND(D16="Pass",E16&lt;&gt;"",F16&lt;&gt;""),"CLEAR",IF(AND(FALSE(),D16="N/A",E16&lt;&gt;"",F16&lt;&gt;"",Dashboard!B20&lt;&gt;"",Dashboard!B21&lt;&gt;""),"CLEAR","HOLD"))</f>
        <v>HOLD</v>
      </c>
    </row>
    <row r="17" customFormat="false" ht="61.5" hidden="false" customHeight="true" outlineLevel="0" collapsed="false">
      <c r="A17" s="13" t="s">
        <v>62</v>
      </c>
      <c r="B17" s="13" t="s">
        <v>63</v>
      </c>
      <c r="C17" s="13" t="s">
        <v>64</v>
      </c>
      <c r="D17" s="5"/>
      <c r="E17" s="5"/>
      <c r="F17" s="5"/>
      <c r="G17" s="13" t="str">
        <f aca="false">IF(AND(D17="Pass",E17&lt;&gt;"",F17&lt;&gt;""),"CLEAR",IF(AND(FALSE(),D17="N/A",E17&lt;&gt;"",F17&lt;&gt;"",Dashboard!B20&lt;&gt;"",Dashboard!B21&lt;&gt;""),"CLEAR","HOLD"))</f>
        <v>HOLD</v>
      </c>
    </row>
    <row r="18" customFormat="false" ht="61.5" hidden="false" customHeight="true" outlineLevel="0" collapsed="false">
      <c r="A18" s="13" t="s">
        <v>65</v>
      </c>
      <c r="B18" s="13" t="s">
        <v>66</v>
      </c>
      <c r="C18" s="13" t="s">
        <v>67</v>
      </c>
      <c r="D18" s="5"/>
      <c r="E18" s="5"/>
      <c r="F18" s="5"/>
      <c r="G18" s="13" t="str">
        <f aca="false">IF(AND(D18="Pass",E18&lt;&gt;"",F18&lt;&gt;""),"CLEAR",IF(AND(FALSE(),D18="N/A",E18&lt;&gt;"",F18&lt;&gt;"",Dashboard!B20&lt;&gt;"",Dashboard!B21&lt;&gt;""),"CLEAR","HOLD"))</f>
        <v>HOLD</v>
      </c>
    </row>
    <row r="19" customFormat="false" ht="61.5" hidden="false" customHeight="true" outlineLevel="0" collapsed="false">
      <c r="A19" s="13" t="s">
        <v>68</v>
      </c>
      <c r="B19" s="13" t="s">
        <v>69</v>
      </c>
      <c r="C19" s="13" t="s">
        <v>70</v>
      </c>
      <c r="D19" s="5"/>
      <c r="E19" s="5"/>
      <c r="F19" s="5"/>
      <c r="G19" s="13" t="str">
        <f aca="false">IF(AND(D19="Pass",E19&lt;&gt;"",F19&lt;&gt;""),"CLEAR",IF(AND(FALSE(),D19="N/A",E19&lt;&gt;"",F19&lt;&gt;"",Dashboard!B20&lt;&gt;"",Dashboard!B21&lt;&gt;""),"CLEAR","HOLD"))</f>
        <v>HOLD</v>
      </c>
    </row>
  </sheetData>
  <autoFilter ref="A7:G19"/>
  <mergeCells count="3">
    <mergeCell ref="A1:G1"/>
    <mergeCell ref="A3:G3"/>
    <mergeCell ref="A4:G4"/>
  </mergeCells>
  <conditionalFormatting sqref="G8:G19">
    <cfRule type="expression" priority="2" aboveAverage="0" equalAverage="0" bottom="0" percent="0" rank="0" text="" dxfId="5">
      <formula>G8="HOLD"</formula>
    </cfRule>
    <cfRule type="expression" priority="3" aboveAverage="0" equalAverage="0" bottom="0" percent="0" rank="0" text="" dxfId="6">
      <formula>G8="CLEAR"</formula>
    </cfRule>
  </conditionalFormatting>
  <dataValidations count="1">
    <dataValidation allowBlank="true" error="Use the dropdown choices." errorStyle="stop" errorTitle="Choose a listed value" operator="between" showDropDown="false" showErrorMessage="true" showInputMessage="true" sqref="D8:D19" type="list">
      <formula1>"Pass,Fail,Pending,N/A"</formula1>
      <formula2>0</formula2>
    </dataValidation>
  </dataValidations>
  <printOptions headings="false" gridLines="false" gridLinesSet="true" horizontalCentered="true" verticalCentered="false"/>
  <pageMargins left="0.3" right="0.3" top="0.4" bottom="0.400694444444444" header="0.511811023622047" footer="0.5"/>
  <pageSetup paperSize="9" scale="100" fitToWidth="1" fitToHeight="0" pageOrder="downThenOver" orientation="landscape" blackAndWhite="false" draft="false" cellComments="none" horizontalDpi="300" verticalDpi="300" copies="1"/>
  <headerFooter differentFirst="false" differentOddEven="false">
    <oddHeader/>
    <oddFooter>&amp;LTraining verification | 03 Nov 2026&amp;CPage &amp;P of &amp;N&amp;RControlled when project-approved</oddFooter>
  </headerFooter>
  <rowBreaks count="1" manualBreakCount="1">
    <brk id="13" man="true" max="16383" min="0"/>
  </row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G17"/>
  <sheetViews>
    <sheetView showFormulas="false" showGridLines="true" showRowColHeaders="true" showZeros="true" rightToLeft="false" tabSelected="false" showOutlineSymbols="true" defaultGridColor="true" view="normal" topLeftCell="A1" colorId="64" zoomScale="100" zoomScaleNormal="100" zoomScalePageLayoutView="60" workbookViewId="0">
      <selection pane="topLeft" activeCell="A1" activeCellId="0" sqref="A1"/>
    </sheetView>
  </sheetViews>
  <sheetFormatPr defaultColWidth="8.6875" defaultRowHeight="15" zeroHeight="false" outlineLevelRow="0" outlineLevelCol="0"/>
  <cols>
    <col collapsed="false" customWidth="true" hidden="false" outlineLevel="0" max="1" min="1" style="0" width="6.01"/>
    <col collapsed="false" customWidth="true" hidden="false" outlineLevel="0" max="2" min="2" style="0" width="30.01"/>
    <col collapsed="false" customWidth="true" hidden="false" outlineLevel="0" max="3" min="3" style="0" width="44"/>
    <col collapsed="false" customWidth="true" hidden="false" outlineLevel="0" max="4" min="4" style="0" width="11.99"/>
    <col collapsed="false" customWidth="true" hidden="false" outlineLevel="0" max="5" min="5" style="0" width="23.01"/>
    <col collapsed="false" customWidth="true" hidden="false" outlineLevel="0" max="6" min="6" style="0" width="19.99"/>
    <col collapsed="false" customWidth="true" hidden="false" outlineLevel="0" max="7" min="7" style="0" width="13.01"/>
  </cols>
  <sheetData>
    <row r="1" customFormat="false" ht="31.5" hidden="false" customHeight="true" outlineLevel="0" collapsed="false">
      <c r="A1" s="1" t="s">
        <v>71</v>
      </c>
      <c r="B1" s="1"/>
      <c r="C1" s="1"/>
      <c r="D1" s="1"/>
      <c r="E1" s="1"/>
      <c r="F1" s="1"/>
      <c r="G1" s="1"/>
    </row>
    <row r="2" customFormat="false" ht="4.5" hidden="false" customHeight="true" outlineLevel="0" collapsed="false"/>
    <row r="3" customFormat="false" ht="31.5" hidden="false" customHeight="true" outlineLevel="0" collapsed="false">
      <c r="A3" s="11" t="str">
        <f aca="false">"PROJECT: "&amp;IF(Dashboard!B6="","[enter on Dashboard]",Dashboard!B6)&amp;" | AUTHORITY: "&amp;IF(Dashboard!B8="","[confirm]",Dashboard!B8)&amp;" | COURSE: "&amp;IF(Dashboard!B11="","[enter]",Dashboard!B11)</f>
        <v>PROJECT: [enter on Dashboard] | AUTHORITY: [confirm] | COURSE: [enter]</v>
      </c>
      <c r="B3" s="11"/>
      <c r="C3" s="11"/>
      <c r="D3" s="11"/>
      <c r="E3" s="11"/>
      <c r="F3" s="11"/>
      <c r="G3" s="11"/>
    </row>
    <row r="4" customFormat="false" ht="33.75" hidden="false" customHeight="true" outlineLevel="0" collapsed="false">
      <c r="A4" s="2" t="s">
        <v>72</v>
      </c>
      <c r="B4" s="2"/>
      <c r="C4" s="2"/>
      <c r="D4" s="2"/>
      <c r="E4" s="2"/>
      <c r="F4" s="2"/>
      <c r="G4" s="2"/>
    </row>
    <row r="5" customFormat="false" ht="4.5" hidden="false" customHeight="true" outlineLevel="0" collapsed="false">
      <c r="A5" s="3"/>
      <c r="B5" s="3"/>
      <c r="C5" s="3"/>
      <c r="D5" s="3"/>
      <c r="E5" s="3"/>
      <c r="F5" s="3"/>
      <c r="G5" s="3"/>
    </row>
    <row r="6" customFormat="false" ht="4.5" hidden="false" customHeight="true" outlineLevel="0" collapsed="false">
      <c r="A6" s="3"/>
      <c r="B6" s="3"/>
      <c r="C6" s="3"/>
      <c r="D6" s="3"/>
      <c r="E6" s="3"/>
      <c r="F6" s="3"/>
      <c r="G6" s="3"/>
    </row>
    <row r="7" customFormat="false" ht="30" hidden="false" customHeight="true" outlineLevel="0" collapsed="false">
      <c r="A7" s="12" t="s">
        <v>28</v>
      </c>
      <c r="B7" s="12" t="s">
        <v>73</v>
      </c>
      <c r="C7" s="12" t="s">
        <v>74</v>
      </c>
      <c r="D7" s="12" t="s">
        <v>75</v>
      </c>
      <c r="E7" s="12" t="s">
        <v>76</v>
      </c>
      <c r="F7" s="12" t="s">
        <v>77</v>
      </c>
      <c r="G7" s="12" t="s">
        <v>78</v>
      </c>
    </row>
    <row r="8" customFormat="false" ht="60" hidden="false" customHeight="true" outlineLevel="0" collapsed="false">
      <c r="A8" s="14" t="s">
        <v>79</v>
      </c>
      <c r="B8" s="14" t="s">
        <v>80</v>
      </c>
      <c r="C8" s="14" t="s">
        <v>81</v>
      </c>
      <c r="D8" s="5"/>
      <c r="E8" s="5"/>
      <c r="F8" s="5"/>
      <c r="G8" s="5"/>
    </row>
    <row r="9" customFormat="false" ht="60" hidden="false" customHeight="true" outlineLevel="0" collapsed="false">
      <c r="A9" s="14" t="s">
        <v>82</v>
      </c>
      <c r="B9" s="14" t="s">
        <v>83</v>
      </c>
      <c r="C9" s="14" t="s">
        <v>84</v>
      </c>
      <c r="D9" s="5"/>
      <c r="E9" s="5"/>
      <c r="F9" s="5"/>
      <c r="G9" s="5"/>
    </row>
    <row r="10" customFormat="false" ht="60" hidden="false" customHeight="true" outlineLevel="0" collapsed="false">
      <c r="A10" s="14" t="s">
        <v>85</v>
      </c>
      <c r="B10" s="14" t="s">
        <v>86</v>
      </c>
      <c r="C10" s="14" t="s">
        <v>87</v>
      </c>
      <c r="D10" s="5"/>
      <c r="E10" s="5"/>
      <c r="F10" s="5"/>
      <c r="G10" s="5"/>
    </row>
    <row r="11" customFormat="false" ht="60" hidden="false" customHeight="true" outlineLevel="0" collapsed="false">
      <c r="A11" s="14" t="s">
        <v>88</v>
      </c>
      <c r="B11" s="14" t="s">
        <v>89</v>
      </c>
      <c r="C11" s="14" t="s">
        <v>90</v>
      </c>
      <c r="D11" s="5"/>
      <c r="E11" s="5"/>
      <c r="F11" s="5"/>
      <c r="G11" s="5"/>
    </row>
    <row r="12" customFormat="false" ht="60" hidden="false" customHeight="true" outlineLevel="0" collapsed="false">
      <c r="A12" s="14" t="s">
        <v>91</v>
      </c>
      <c r="B12" s="14" t="s">
        <v>92</v>
      </c>
      <c r="C12" s="14" t="s">
        <v>93</v>
      </c>
      <c r="D12" s="5"/>
      <c r="E12" s="5"/>
      <c r="F12" s="5"/>
      <c r="G12" s="5"/>
    </row>
    <row r="13" customFormat="false" ht="60" hidden="false" customHeight="true" outlineLevel="0" collapsed="false">
      <c r="A13" s="14" t="s">
        <v>94</v>
      </c>
      <c r="B13" s="14" t="s">
        <v>95</v>
      </c>
      <c r="C13" s="14" t="s">
        <v>96</v>
      </c>
      <c r="D13" s="5"/>
      <c r="E13" s="5"/>
      <c r="F13" s="5"/>
      <c r="G13" s="5"/>
    </row>
    <row r="14" customFormat="false" ht="60" hidden="false" customHeight="true" outlineLevel="0" collapsed="false">
      <c r="A14" s="14" t="s">
        <v>97</v>
      </c>
      <c r="B14" s="14" t="s">
        <v>98</v>
      </c>
      <c r="C14" s="14" t="s">
        <v>99</v>
      </c>
      <c r="D14" s="5"/>
      <c r="E14" s="5"/>
      <c r="F14" s="5"/>
      <c r="G14" s="5"/>
    </row>
    <row r="15" customFormat="false" ht="60" hidden="false" customHeight="true" outlineLevel="0" collapsed="false">
      <c r="A15" s="14" t="s">
        <v>100</v>
      </c>
      <c r="B15" s="14" t="s">
        <v>101</v>
      </c>
      <c r="C15" s="14" t="s">
        <v>102</v>
      </c>
      <c r="D15" s="5"/>
      <c r="E15" s="5"/>
      <c r="F15" s="5"/>
      <c r="G15" s="5"/>
    </row>
    <row r="16" customFormat="false" ht="60" hidden="false" customHeight="true" outlineLevel="0" collapsed="false">
      <c r="A16" s="14" t="s">
        <v>103</v>
      </c>
      <c r="B16" s="14" t="s">
        <v>104</v>
      </c>
      <c r="C16" s="14" t="s">
        <v>105</v>
      </c>
      <c r="D16" s="5"/>
      <c r="E16" s="5"/>
      <c r="F16" s="5"/>
      <c r="G16" s="5"/>
    </row>
    <row r="17" customFormat="false" ht="60" hidden="false" customHeight="true" outlineLevel="0" collapsed="false">
      <c r="A17" s="14" t="s">
        <v>106</v>
      </c>
      <c r="B17" s="14" t="s">
        <v>107</v>
      </c>
      <c r="C17" s="14" t="s">
        <v>108</v>
      </c>
      <c r="D17" s="5"/>
      <c r="E17" s="5"/>
      <c r="F17" s="5"/>
      <c r="G17" s="5"/>
    </row>
  </sheetData>
  <autoFilter ref="A7:G17"/>
  <mergeCells count="3">
    <mergeCell ref="A1:G1"/>
    <mergeCell ref="A3:G3"/>
    <mergeCell ref="A4:G4"/>
  </mergeCells>
  <dataValidations count="1">
    <dataValidation allowBlank="true" error="Use the dropdown choices." errorStyle="stop" errorTitle="Choose a listed value" operator="between" showDropDown="false" showErrorMessage="true" showInputMessage="true" sqref="D8:D17" type="list">
      <formula1>"Available,Gap,Pending,N/A"</formula1>
      <formula2>0</formula2>
    </dataValidation>
  </dataValidations>
  <printOptions headings="false" gridLines="false" gridLinesSet="true" horizontalCentered="true" verticalCentered="false"/>
  <pageMargins left="0.3" right="0.3" top="0.4" bottom="0.400694444444444" header="0.511811023622047" footer="0.5"/>
  <pageSetup paperSize="9" scale="100" fitToWidth="1" fitToHeight="0" pageOrder="downThenOver" orientation="landscape" blackAndWhite="false" draft="false" cellComments="none" horizontalDpi="300" verticalDpi="300" copies="1"/>
  <headerFooter differentFirst="false" differentOddEven="false">
    <oddHeader/>
    <oddFooter>&amp;LTraining verification | 03 Nov 2026&amp;CPage &amp;P of &amp;N&amp;RControlled when project-approved</oddFooter>
  </headerFooter>
  <rowBreaks count="1" manualBreakCount="1">
    <brk id="12" man="true" max="16383" min="0"/>
  </rowBreaks>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N37"/>
  <sheetViews>
    <sheetView showFormulas="false" showGridLines="true" showRowColHeaders="true" showZeros="true" rightToLeft="false" tabSelected="false" showOutlineSymbols="true" defaultGridColor="true" view="normal" topLeftCell="A1" colorId="64" zoomScale="100" zoomScaleNormal="100" zoomScalePageLayoutView="60" workbookViewId="0">
      <selection pane="topLeft" activeCell="A1" activeCellId="0" sqref="A1"/>
    </sheetView>
  </sheetViews>
  <sheetFormatPr defaultColWidth="8.6875" defaultRowHeight="15" zeroHeight="false" outlineLevelRow="0" outlineLevelCol="0"/>
  <cols>
    <col collapsed="false" customWidth="true" hidden="false" outlineLevel="0" max="1" min="1" style="0" width="11.99"/>
    <col collapsed="false" customWidth="true" hidden="false" outlineLevel="0" max="2" min="2" style="0" width="19"/>
    <col collapsed="false" customWidth="true" hidden="false" outlineLevel="0" max="3" min="3" style="0" width="23.01"/>
    <col collapsed="false" customWidth="true" hidden="false" outlineLevel="0" max="4" min="4" style="0" width="19.99"/>
    <col collapsed="false" customWidth="true" hidden="false" outlineLevel="0" max="5" min="5" style="0" width="18"/>
    <col collapsed="false" customWidth="true" hidden="false" outlineLevel="0" max="6" min="6" style="0" width="19"/>
    <col collapsed="false" customWidth="true" hidden="false" outlineLevel="0" max="8" min="7" style="0" width="14.01"/>
    <col collapsed="false" customWidth="true" hidden="false" outlineLevel="0" max="11" min="9" style="0" width="20.99"/>
    <col collapsed="false" customWidth="true" hidden="false" outlineLevel="0" max="12" min="12" style="0" width="19"/>
    <col collapsed="false" customWidth="true" hidden="false" outlineLevel="0" max="13" min="13" style="0" width="20.99"/>
    <col collapsed="false" customWidth="true" hidden="false" outlineLevel="0" max="14" min="14" style="0" width="24"/>
  </cols>
  <sheetData>
    <row r="1" customFormat="false" ht="31.5" hidden="false" customHeight="true" outlineLevel="0" collapsed="false">
      <c r="A1" s="1" t="s">
        <v>109</v>
      </c>
      <c r="B1" s="1"/>
      <c r="C1" s="1"/>
      <c r="D1" s="1"/>
      <c r="E1" s="1"/>
      <c r="F1" s="1"/>
      <c r="G1" s="1"/>
      <c r="H1" s="1"/>
      <c r="I1" s="1"/>
      <c r="J1" s="1"/>
      <c r="K1" s="1"/>
      <c r="L1" s="1"/>
      <c r="M1" s="1"/>
      <c r="N1" s="1"/>
    </row>
    <row r="3" customFormat="false" ht="31.5" hidden="false" customHeight="true" outlineLevel="0" collapsed="false">
      <c r="A3" s="11" t="str">
        <f aca="false">"PROJECT: "&amp;IF(Dashboard!B6="","[enter on Dashboard]",Dashboard!B6)&amp;" | AUTHORITY: "&amp;IF(Dashboard!B8="","[confirm]",Dashboard!B8)&amp;" | COURSE: "&amp;IF(Dashboard!B11="","[enter]",Dashboard!B11)</f>
        <v>PROJECT: [enter on Dashboard] | AUTHORITY: [confirm] | COURSE: [enter]</v>
      </c>
      <c r="B3" s="11"/>
      <c r="C3" s="11"/>
      <c r="D3" s="11"/>
      <c r="E3" s="11"/>
      <c r="F3" s="11"/>
      <c r="G3" s="11"/>
      <c r="H3" s="11"/>
      <c r="I3" s="11"/>
      <c r="J3" s="11"/>
      <c r="K3" s="11"/>
      <c r="L3" s="11"/>
      <c r="M3" s="11"/>
      <c r="N3" s="11"/>
    </row>
    <row r="4" customFormat="false" ht="33.75" hidden="false" customHeight="true" outlineLevel="0" collapsed="false">
      <c r="A4" s="2" t="s">
        <v>110</v>
      </c>
      <c r="B4" s="2"/>
      <c r="C4" s="2"/>
      <c r="D4" s="2"/>
      <c r="E4" s="2"/>
      <c r="F4" s="2"/>
      <c r="G4" s="2"/>
      <c r="H4" s="2"/>
      <c r="I4" s="2"/>
      <c r="J4" s="2"/>
      <c r="K4" s="2"/>
      <c r="L4" s="2"/>
      <c r="M4" s="2"/>
      <c r="N4" s="2"/>
    </row>
    <row r="5" customFormat="false" ht="15" hidden="false" customHeight="false" outlineLevel="0" collapsed="false">
      <c r="A5" s="3"/>
      <c r="B5" s="3"/>
      <c r="C5" s="3"/>
      <c r="D5" s="3"/>
      <c r="E5" s="3"/>
      <c r="F5" s="3"/>
      <c r="G5" s="3"/>
      <c r="H5" s="3"/>
      <c r="I5" s="3"/>
      <c r="J5" s="3"/>
      <c r="K5" s="3"/>
      <c r="L5" s="3"/>
      <c r="M5" s="3"/>
      <c r="N5" s="3"/>
    </row>
    <row r="6" customFormat="false" ht="15" hidden="false" customHeight="false" outlineLevel="0" collapsed="false">
      <c r="A6" s="3"/>
      <c r="B6" s="3"/>
      <c r="C6" s="3"/>
      <c r="D6" s="3"/>
      <c r="E6" s="3"/>
      <c r="F6" s="3"/>
      <c r="G6" s="3"/>
      <c r="H6" s="3"/>
      <c r="I6" s="3"/>
      <c r="J6" s="3"/>
      <c r="K6" s="3"/>
      <c r="L6" s="3"/>
      <c r="M6" s="3"/>
      <c r="N6" s="3"/>
    </row>
    <row r="7" customFormat="false" ht="30" hidden="false" customHeight="true" outlineLevel="0" collapsed="false">
      <c r="A7" s="12" t="s">
        <v>111</v>
      </c>
      <c r="B7" s="12" t="s">
        <v>112</v>
      </c>
      <c r="C7" s="12" t="s">
        <v>113</v>
      </c>
      <c r="D7" s="12" t="s">
        <v>114</v>
      </c>
      <c r="E7" s="12" t="s">
        <v>115</v>
      </c>
      <c r="F7" s="12" t="s">
        <v>116</v>
      </c>
      <c r="G7" s="12" t="s">
        <v>117</v>
      </c>
      <c r="H7" s="12" t="s">
        <v>118</v>
      </c>
      <c r="I7" s="12" t="s">
        <v>119</v>
      </c>
      <c r="J7" s="12" t="s">
        <v>120</v>
      </c>
      <c r="K7" s="12" t="s">
        <v>121</v>
      </c>
      <c r="L7" s="12" t="s">
        <v>122</v>
      </c>
      <c r="M7" s="12" t="s">
        <v>123</v>
      </c>
      <c r="N7" s="12" t="s">
        <v>124</v>
      </c>
    </row>
    <row r="8" customFormat="false" ht="37.5" hidden="false" customHeight="true" outlineLevel="0" collapsed="false">
      <c r="A8" s="5"/>
      <c r="B8" s="5"/>
      <c r="C8" s="5"/>
      <c r="D8" s="5"/>
      <c r="E8" s="5"/>
      <c r="F8" s="5"/>
      <c r="G8" s="6"/>
      <c r="H8" s="6"/>
      <c r="I8" s="5"/>
      <c r="J8" s="5"/>
      <c r="K8" s="5"/>
      <c r="L8" s="5"/>
      <c r="M8" s="5"/>
      <c r="N8" s="15" t="str">
        <f aca="true">IF(COUNTA(A8:M8)=0,"",IF(OR(A8="",C8="",F8="",G8="",I8="",J8="",K8="",L8="",M8=""),"HOLD — evidence gap",IF(OR(NOT(ISNUMBER(G8)),AND(H8&lt;&gt;"",NOT(ISNUMBER(H8)))),"HOLD — invalid dates",IF(AND(H8&lt;&gt;"",H8&lt;MAX(TODAY(),Dashboard!B15)),"HOLD — expired / expires before use",IF(G8&gt;TODAY(),"HOLD — future issue date","DATES / REFERENCES RECORDED — HSE decides")))))</f>
        <v/>
      </c>
    </row>
    <row r="9" customFormat="false" ht="37.5" hidden="false" customHeight="true" outlineLevel="0" collapsed="false">
      <c r="A9" s="5"/>
      <c r="B9" s="5"/>
      <c r="C9" s="5"/>
      <c r="D9" s="5"/>
      <c r="E9" s="5"/>
      <c r="F9" s="5"/>
      <c r="G9" s="6"/>
      <c r="H9" s="6"/>
      <c r="I9" s="5"/>
      <c r="J9" s="5"/>
      <c r="K9" s="5"/>
      <c r="L9" s="5"/>
      <c r="M9" s="5"/>
      <c r="N9" s="15" t="str">
        <f aca="true">IF(COUNTA(A9:M9)=0,"",IF(OR(A9="",C9="",F9="",G9="",I9="",J9="",K9="",L9="",M9=""),"HOLD — evidence gap",IF(OR(NOT(ISNUMBER(G9)),AND(H9&lt;&gt;"",NOT(ISNUMBER(H9)))),"HOLD — invalid dates",IF(AND(H9&lt;&gt;"",H9&lt;MAX(TODAY(),Dashboard!B15)),"HOLD — expired / expires before use",IF(G9&gt;TODAY(),"HOLD — future issue date","DATES / REFERENCES RECORDED — HSE decides")))))</f>
        <v/>
      </c>
    </row>
    <row r="10" customFormat="false" ht="37.5" hidden="false" customHeight="true" outlineLevel="0" collapsed="false">
      <c r="A10" s="5"/>
      <c r="B10" s="5"/>
      <c r="C10" s="5"/>
      <c r="D10" s="5"/>
      <c r="E10" s="5"/>
      <c r="F10" s="5"/>
      <c r="G10" s="6"/>
      <c r="H10" s="6"/>
      <c r="I10" s="5"/>
      <c r="J10" s="5"/>
      <c r="K10" s="5"/>
      <c r="L10" s="5"/>
      <c r="M10" s="5"/>
      <c r="N10" s="15" t="str">
        <f aca="true">IF(COUNTA(A10:M10)=0,"",IF(OR(A10="",C10="",F10="",G10="",I10="",J10="",K10="",L10="",M10=""),"HOLD — evidence gap",IF(OR(NOT(ISNUMBER(G10)),AND(H10&lt;&gt;"",NOT(ISNUMBER(H10)))),"HOLD — invalid dates",IF(AND(H10&lt;&gt;"",H10&lt;MAX(TODAY(),Dashboard!B15)),"HOLD — expired / expires before use",IF(G10&gt;TODAY(),"HOLD — future issue date","DATES / REFERENCES RECORDED — HSE decides")))))</f>
        <v/>
      </c>
    </row>
    <row r="11" customFormat="false" ht="37.5" hidden="false" customHeight="true" outlineLevel="0" collapsed="false">
      <c r="A11" s="5"/>
      <c r="B11" s="5"/>
      <c r="C11" s="5"/>
      <c r="D11" s="5"/>
      <c r="E11" s="5"/>
      <c r="F11" s="5"/>
      <c r="G11" s="6"/>
      <c r="H11" s="6"/>
      <c r="I11" s="5"/>
      <c r="J11" s="5"/>
      <c r="K11" s="5"/>
      <c r="L11" s="5"/>
      <c r="M11" s="5"/>
      <c r="N11" s="15" t="str">
        <f aca="true">IF(COUNTA(A11:M11)=0,"",IF(OR(A11="",C11="",F11="",G11="",I11="",J11="",K11="",L11="",M11=""),"HOLD — evidence gap",IF(OR(NOT(ISNUMBER(G11)),AND(H11&lt;&gt;"",NOT(ISNUMBER(H11)))),"HOLD — invalid dates",IF(AND(H11&lt;&gt;"",H11&lt;MAX(TODAY(),Dashboard!B15)),"HOLD — expired / expires before use",IF(G11&gt;TODAY(),"HOLD — future issue date","DATES / REFERENCES RECORDED — HSE decides")))))</f>
        <v/>
      </c>
    </row>
    <row r="12" customFormat="false" ht="37.5" hidden="false" customHeight="true" outlineLevel="0" collapsed="false">
      <c r="A12" s="5"/>
      <c r="B12" s="5"/>
      <c r="C12" s="5"/>
      <c r="D12" s="5"/>
      <c r="E12" s="5"/>
      <c r="F12" s="5"/>
      <c r="G12" s="6"/>
      <c r="H12" s="6"/>
      <c r="I12" s="5"/>
      <c r="J12" s="5"/>
      <c r="K12" s="5"/>
      <c r="L12" s="5"/>
      <c r="M12" s="5"/>
      <c r="N12" s="15" t="str">
        <f aca="true">IF(COUNTA(A12:M12)=0,"",IF(OR(A12="",C12="",F12="",G12="",I12="",J12="",K12="",L12="",M12=""),"HOLD — evidence gap",IF(OR(NOT(ISNUMBER(G12)),AND(H12&lt;&gt;"",NOT(ISNUMBER(H12)))),"HOLD — invalid dates",IF(AND(H12&lt;&gt;"",H12&lt;MAX(TODAY(),Dashboard!B15)),"HOLD — expired / expires before use",IF(G12&gt;TODAY(),"HOLD — future issue date","DATES / REFERENCES RECORDED — HSE decides")))))</f>
        <v/>
      </c>
    </row>
    <row r="13" customFormat="false" ht="37.5" hidden="false" customHeight="true" outlineLevel="0" collapsed="false">
      <c r="A13" s="5"/>
      <c r="B13" s="5"/>
      <c r="C13" s="5"/>
      <c r="D13" s="5"/>
      <c r="E13" s="5"/>
      <c r="F13" s="5"/>
      <c r="G13" s="6"/>
      <c r="H13" s="6"/>
      <c r="I13" s="5"/>
      <c r="J13" s="5"/>
      <c r="K13" s="5"/>
      <c r="L13" s="5"/>
      <c r="M13" s="5"/>
      <c r="N13" s="15" t="str">
        <f aca="true">IF(COUNTA(A13:M13)=0,"",IF(OR(A13="",C13="",F13="",G13="",I13="",J13="",K13="",L13="",M13=""),"HOLD — evidence gap",IF(OR(NOT(ISNUMBER(G13)),AND(H13&lt;&gt;"",NOT(ISNUMBER(H13)))),"HOLD — invalid dates",IF(AND(H13&lt;&gt;"",H13&lt;MAX(TODAY(),Dashboard!B15)),"HOLD — expired / expires before use",IF(G13&gt;TODAY(),"HOLD — future issue date","DATES / REFERENCES RECORDED — HSE decides")))))</f>
        <v/>
      </c>
    </row>
    <row r="14" customFormat="false" ht="37.5" hidden="false" customHeight="true" outlineLevel="0" collapsed="false">
      <c r="A14" s="5"/>
      <c r="B14" s="5"/>
      <c r="C14" s="5"/>
      <c r="D14" s="5"/>
      <c r="E14" s="5"/>
      <c r="F14" s="5"/>
      <c r="G14" s="6"/>
      <c r="H14" s="6"/>
      <c r="I14" s="5"/>
      <c r="J14" s="5"/>
      <c r="K14" s="5"/>
      <c r="L14" s="5"/>
      <c r="M14" s="5"/>
      <c r="N14" s="15" t="str">
        <f aca="true">IF(COUNTA(A14:M14)=0,"",IF(OR(A14="",C14="",F14="",G14="",I14="",J14="",K14="",L14="",M14=""),"HOLD — evidence gap",IF(OR(NOT(ISNUMBER(G14)),AND(H14&lt;&gt;"",NOT(ISNUMBER(H14)))),"HOLD — invalid dates",IF(AND(H14&lt;&gt;"",H14&lt;MAX(TODAY(),Dashboard!B15)),"HOLD — expired / expires before use",IF(G14&gt;TODAY(),"HOLD — future issue date","DATES / REFERENCES RECORDED — HSE decides")))))</f>
        <v/>
      </c>
    </row>
    <row r="15" customFormat="false" ht="37.5" hidden="false" customHeight="true" outlineLevel="0" collapsed="false">
      <c r="A15" s="5"/>
      <c r="B15" s="5"/>
      <c r="C15" s="5"/>
      <c r="D15" s="5"/>
      <c r="E15" s="5"/>
      <c r="F15" s="5"/>
      <c r="G15" s="6"/>
      <c r="H15" s="6"/>
      <c r="I15" s="5"/>
      <c r="J15" s="5"/>
      <c r="K15" s="5"/>
      <c r="L15" s="5"/>
      <c r="M15" s="5"/>
      <c r="N15" s="15" t="str">
        <f aca="true">IF(COUNTA(A15:M15)=0,"",IF(OR(A15="",C15="",F15="",G15="",I15="",J15="",K15="",L15="",M15=""),"HOLD — evidence gap",IF(OR(NOT(ISNUMBER(G15)),AND(H15&lt;&gt;"",NOT(ISNUMBER(H15)))),"HOLD — invalid dates",IF(AND(H15&lt;&gt;"",H15&lt;MAX(TODAY(),Dashboard!B15)),"HOLD — expired / expires before use",IF(G15&gt;TODAY(),"HOLD — future issue date","DATES / REFERENCES RECORDED — HSE decides")))))</f>
        <v/>
      </c>
    </row>
    <row r="16" customFormat="false" ht="37.5" hidden="false" customHeight="true" outlineLevel="0" collapsed="false">
      <c r="A16" s="5"/>
      <c r="B16" s="5"/>
      <c r="C16" s="5"/>
      <c r="D16" s="5"/>
      <c r="E16" s="5"/>
      <c r="F16" s="5"/>
      <c r="G16" s="6"/>
      <c r="H16" s="6"/>
      <c r="I16" s="5"/>
      <c r="J16" s="5"/>
      <c r="K16" s="5"/>
      <c r="L16" s="5"/>
      <c r="M16" s="5"/>
      <c r="N16" s="15" t="str">
        <f aca="true">IF(COUNTA(A16:M16)=0,"",IF(OR(A16="",C16="",F16="",G16="",I16="",J16="",K16="",L16="",M16=""),"HOLD — evidence gap",IF(OR(NOT(ISNUMBER(G16)),AND(H16&lt;&gt;"",NOT(ISNUMBER(H16)))),"HOLD — invalid dates",IF(AND(H16&lt;&gt;"",H16&lt;MAX(TODAY(),Dashboard!B15)),"HOLD — expired / expires before use",IF(G16&gt;TODAY(),"HOLD — future issue date","DATES / REFERENCES RECORDED — HSE decides")))))</f>
        <v/>
      </c>
    </row>
    <row r="17" customFormat="false" ht="37.5" hidden="false" customHeight="true" outlineLevel="0" collapsed="false">
      <c r="A17" s="5"/>
      <c r="B17" s="5"/>
      <c r="C17" s="5"/>
      <c r="D17" s="5"/>
      <c r="E17" s="5"/>
      <c r="F17" s="5"/>
      <c r="G17" s="6"/>
      <c r="H17" s="6"/>
      <c r="I17" s="5"/>
      <c r="J17" s="5"/>
      <c r="K17" s="5"/>
      <c r="L17" s="5"/>
      <c r="M17" s="5"/>
      <c r="N17" s="15" t="str">
        <f aca="true">IF(COUNTA(A17:M17)=0,"",IF(OR(A17="",C17="",F17="",G17="",I17="",J17="",K17="",L17="",M17=""),"HOLD — evidence gap",IF(OR(NOT(ISNUMBER(G17)),AND(H17&lt;&gt;"",NOT(ISNUMBER(H17)))),"HOLD — invalid dates",IF(AND(H17&lt;&gt;"",H17&lt;MAX(TODAY(),Dashboard!B15)),"HOLD — expired / expires before use",IF(G17&gt;TODAY(),"HOLD — future issue date","DATES / REFERENCES RECORDED — HSE decides")))))</f>
        <v/>
      </c>
    </row>
    <row r="18" customFormat="false" ht="37.5" hidden="false" customHeight="true" outlineLevel="0" collapsed="false">
      <c r="A18" s="5"/>
      <c r="B18" s="5"/>
      <c r="C18" s="5"/>
      <c r="D18" s="5"/>
      <c r="E18" s="5"/>
      <c r="F18" s="5"/>
      <c r="G18" s="6"/>
      <c r="H18" s="6"/>
      <c r="I18" s="5"/>
      <c r="J18" s="5"/>
      <c r="K18" s="5"/>
      <c r="L18" s="5"/>
      <c r="M18" s="5"/>
      <c r="N18" s="15" t="str">
        <f aca="true">IF(COUNTA(A18:M18)=0,"",IF(OR(A18="",C18="",F18="",G18="",I18="",J18="",K18="",L18="",M18=""),"HOLD — evidence gap",IF(OR(NOT(ISNUMBER(G18)),AND(H18&lt;&gt;"",NOT(ISNUMBER(H18)))),"HOLD — invalid dates",IF(AND(H18&lt;&gt;"",H18&lt;MAX(TODAY(),Dashboard!B15)),"HOLD — expired / expires before use",IF(G18&gt;TODAY(),"HOLD — future issue date","DATES / REFERENCES RECORDED — HSE decides")))))</f>
        <v/>
      </c>
    </row>
    <row r="19" customFormat="false" ht="37.5" hidden="false" customHeight="true" outlineLevel="0" collapsed="false">
      <c r="A19" s="5"/>
      <c r="B19" s="5"/>
      <c r="C19" s="5"/>
      <c r="D19" s="5"/>
      <c r="E19" s="5"/>
      <c r="F19" s="5"/>
      <c r="G19" s="6"/>
      <c r="H19" s="6"/>
      <c r="I19" s="5"/>
      <c r="J19" s="5"/>
      <c r="K19" s="5"/>
      <c r="L19" s="5"/>
      <c r="M19" s="5"/>
      <c r="N19" s="15" t="str">
        <f aca="true">IF(COUNTA(A19:M19)=0,"",IF(OR(A19="",C19="",F19="",G19="",I19="",J19="",K19="",L19="",M19=""),"HOLD — evidence gap",IF(OR(NOT(ISNUMBER(G19)),AND(H19&lt;&gt;"",NOT(ISNUMBER(H19)))),"HOLD — invalid dates",IF(AND(H19&lt;&gt;"",H19&lt;MAX(TODAY(),Dashboard!B15)),"HOLD — expired / expires before use",IF(G19&gt;TODAY(),"HOLD — future issue date","DATES / REFERENCES RECORDED — HSE decides")))))</f>
        <v/>
      </c>
    </row>
    <row r="20" customFormat="false" ht="37.5" hidden="false" customHeight="true" outlineLevel="0" collapsed="false">
      <c r="A20" s="5"/>
      <c r="B20" s="5"/>
      <c r="C20" s="5"/>
      <c r="D20" s="5"/>
      <c r="E20" s="5"/>
      <c r="F20" s="5"/>
      <c r="G20" s="6"/>
      <c r="H20" s="6"/>
      <c r="I20" s="5"/>
      <c r="J20" s="5"/>
      <c r="K20" s="5"/>
      <c r="L20" s="5"/>
      <c r="M20" s="5"/>
      <c r="N20" s="15" t="str">
        <f aca="true">IF(COUNTA(A20:M20)=0,"",IF(OR(A20="",C20="",F20="",G20="",I20="",J20="",K20="",L20="",M20=""),"HOLD — evidence gap",IF(OR(NOT(ISNUMBER(G20)),AND(H20&lt;&gt;"",NOT(ISNUMBER(H20)))),"HOLD — invalid dates",IF(AND(H20&lt;&gt;"",H20&lt;MAX(TODAY(),Dashboard!B15)),"HOLD — expired / expires before use",IF(G20&gt;TODAY(),"HOLD — future issue date","DATES / REFERENCES RECORDED — HSE decides")))))</f>
        <v/>
      </c>
    </row>
    <row r="21" customFormat="false" ht="37.5" hidden="false" customHeight="true" outlineLevel="0" collapsed="false">
      <c r="A21" s="5"/>
      <c r="B21" s="5"/>
      <c r="C21" s="5"/>
      <c r="D21" s="5"/>
      <c r="E21" s="5"/>
      <c r="F21" s="5"/>
      <c r="G21" s="6"/>
      <c r="H21" s="6"/>
      <c r="I21" s="5"/>
      <c r="J21" s="5"/>
      <c r="K21" s="5"/>
      <c r="L21" s="5"/>
      <c r="M21" s="5"/>
      <c r="N21" s="15" t="str">
        <f aca="true">IF(COUNTA(A21:M21)=0,"",IF(OR(A21="",C21="",F21="",G21="",I21="",J21="",K21="",L21="",M21=""),"HOLD — evidence gap",IF(OR(NOT(ISNUMBER(G21)),AND(H21&lt;&gt;"",NOT(ISNUMBER(H21)))),"HOLD — invalid dates",IF(AND(H21&lt;&gt;"",H21&lt;MAX(TODAY(),Dashboard!B15)),"HOLD — expired / expires before use",IF(G21&gt;TODAY(),"HOLD — future issue date","DATES / REFERENCES RECORDED — HSE decides")))))</f>
        <v/>
      </c>
    </row>
    <row r="22" customFormat="false" ht="37.5" hidden="false" customHeight="true" outlineLevel="0" collapsed="false">
      <c r="A22" s="5"/>
      <c r="B22" s="5"/>
      <c r="C22" s="5"/>
      <c r="D22" s="5"/>
      <c r="E22" s="5"/>
      <c r="F22" s="5"/>
      <c r="G22" s="6"/>
      <c r="H22" s="6"/>
      <c r="I22" s="5"/>
      <c r="J22" s="5"/>
      <c r="K22" s="5"/>
      <c r="L22" s="5"/>
      <c r="M22" s="5"/>
      <c r="N22" s="15" t="str">
        <f aca="true">IF(COUNTA(A22:M22)=0,"",IF(OR(A22="",C22="",F22="",G22="",I22="",J22="",K22="",L22="",M22=""),"HOLD — evidence gap",IF(OR(NOT(ISNUMBER(G22)),AND(H22&lt;&gt;"",NOT(ISNUMBER(H22)))),"HOLD — invalid dates",IF(AND(H22&lt;&gt;"",H22&lt;MAX(TODAY(),Dashboard!B15)),"HOLD — expired / expires before use",IF(G22&gt;TODAY(),"HOLD — future issue date","DATES / REFERENCES RECORDED — HSE decides")))))</f>
        <v/>
      </c>
    </row>
    <row r="23" customFormat="false" ht="37.5" hidden="false" customHeight="true" outlineLevel="0" collapsed="false">
      <c r="A23" s="5"/>
      <c r="B23" s="5"/>
      <c r="C23" s="5"/>
      <c r="D23" s="5"/>
      <c r="E23" s="5"/>
      <c r="F23" s="5"/>
      <c r="G23" s="6"/>
      <c r="H23" s="6"/>
      <c r="I23" s="5"/>
      <c r="J23" s="5"/>
      <c r="K23" s="5"/>
      <c r="L23" s="5"/>
      <c r="M23" s="5"/>
      <c r="N23" s="15" t="str">
        <f aca="true">IF(COUNTA(A23:M23)=0,"",IF(OR(A23="",C23="",F23="",G23="",I23="",J23="",K23="",L23="",M23=""),"HOLD — evidence gap",IF(OR(NOT(ISNUMBER(G23)),AND(H23&lt;&gt;"",NOT(ISNUMBER(H23)))),"HOLD — invalid dates",IF(AND(H23&lt;&gt;"",H23&lt;MAX(TODAY(),Dashboard!B15)),"HOLD — expired / expires before use",IF(G23&gt;TODAY(),"HOLD — future issue date","DATES / REFERENCES RECORDED — HSE decides")))))</f>
        <v/>
      </c>
    </row>
    <row r="24" customFormat="false" ht="37.5" hidden="false" customHeight="true" outlineLevel="0" collapsed="false">
      <c r="A24" s="5"/>
      <c r="B24" s="5"/>
      <c r="C24" s="5"/>
      <c r="D24" s="5"/>
      <c r="E24" s="5"/>
      <c r="F24" s="5"/>
      <c r="G24" s="6"/>
      <c r="H24" s="6"/>
      <c r="I24" s="5"/>
      <c r="J24" s="5"/>
      <c r="K24" s="5"/>
      <c r="L24" s="5"/>
      <c r="M24" s="5"/>
      <c r="N24" s="15" t="str">
        <f aca="true">IF(COUNTA(A24:M24)=0,"",IF(OR(A24="",C24="",F24="",G24="",I24="",J24="",K24="",L24="",M24=""),"HOLD — evidence gap",IF(OR(NOT(ISNUMBER(G24)),AND(H24&lt;&gt;"",NOT(ISNUMBER(H24)))),"HOLD — invalid dates",IF(AND(H24&lt;&gt;"",H24&lt;MAX(TODAY(),Dashboard!B15)),"HOLD — expired / expires before use",IF(G24&gt;TODAY(),"HOLD — future issue date","DATES / REFERENCES RECORDED — HSE decides")))))</f>
        <v/>
      </c>
    </row>
    <row r="25" customFormat="false" ht="37.5" hidden="false" customHeight="true" outlineLevel="0" collapsed="false">
      <c r="A25" s="5"/>
      <c r="B25" s="5"/>
      <c r="C25" s="5"/>
      <c r="D25" s="5"/>
      <c r="E25" s="5"/>
      <c r="F25" s="5"/>
      <c r="G25" s="6"/>
      <c r="H25" s="6"/>
      <c r="I25" s="5"/>
      <c r="J25" s="5"/>
      <c r="K25" s="5"/>
      <c r="L25" s="5"/>
      <c r="M25" s="5"/>
      <c r="N25" s="15" t="str">
        <f aca="true">IF(COUNTA(A25:M25)=0,"",IF(OR(A25="",C25="",F25="",G25="",I25="",J25="",K25="",L25="",M25=""),"HOLD — evidence gap",IF(OR(NOT(ISNUMBER(G25)),AND(H25&lt;&gt;"",NOT(ISNUMBER(H25)))),"HOLD — invalid dates",IF(AND(H25&lt;&gt;"",H25&lt;MAX(TODAY(),Dashboard!B15)),"HOLD — expired / expires before use",IF(G25&gt;TODAY(),"HOLD — future issue date","DATES / REFERENCES RECORDED — HSE decides")))))</f>
        <v/>
      </c>
    </row>
    <row r="26" customFormat="false" ht="37.5" hidden="false" customHeight="true" outlineLevel="0" collapsed="false">
      <c r="A26" s="5"/>
      <c r="B26" s="5"/>
      <c r="C26" s="5"/>
      <c r="D26" s="5"/>
      <c r="E26" s="5"/>
      <c r="F26" s="5"/>
      <c r="G26" s="6"/>
      <c r="H26" s="6"/>
      <c r="I26" s="5"/>
      <c r="J26" s="5"/>
      <c r="K26" s="5"/>
      <c r="L26" s="5"/>
      <c r="M26" s="5"/>
      <c r="N26" s="15" t="str">
        <f aca="true">IF(COUNTA(A26:M26)=0,"",IF(OR(A26="",C26="",F26="",G26="",I26="",J26="",K26="",L26="",M26=""),"HOLD — evidence gap",IF(OR(NOT(ISNUMBER(G26)),AND(H26&lt;&gt;"",NOT(ISNUMBER(H26)))),"HOLD — invalid dates",IF(AND(H26&lt;&gt;"",H26&lt;MAX(TODAY(),Dashboard!B15)),"HOLD — expired / expires before use",IF(G26&gt;TODAY(),"HOLD — future issue date","DATES / REFERENCES RECORDED — HSE decides")))))</f>
        <v/>
      </c>
    </row>
    <row r="27" customFormat="false" ht="37.5" hidden="false" customHeight="true" outlineLevel="0" collapsed="false">
      <c r="A27" s="5"/>
      <c r="B27" s="5"/>
      <c r="C27" s="5"/>
      <c r="D27" s="5"/>
      <c r="E27" s="5"/>
      <c r="F27" s="5"/>
      <c r="G27" s="6"/>
      <c r="H27" s="6"/>
      <c r="I27" s="5"/>
      <c r="J27" s="5"/>
      <c r="K27" s="5"/>
      <c r="L27" s="5"/>
      <c r="M27" s="5"/>
      <c r="N27" s="15" t="str">
        <f aca="true">IF(COUNTA(A27:M27)=0,"",IF(OR(A27="",C27="",F27="",G27="",I27="",J27="",K27="",L27="",M27=""),"HOLD — evidence gap",IF(OR(NOT(ISNUMBER(G27)),AND(H27&lt;&gt;"",NOT(ISNUMBER(H27)))),"HOLD — invalid dates",IF(AND(H27&lt;&gt;"",H27&lt;MAX(TODAY(),Dashboard!B15)),"HOLD — expired / expires before use",IF(G27&gt;TODAY(),"HOLD — future issue date","DATES / REFERENCES RECORDED — HSE decides")))))</f>
        <v/>
      </c>
    </row>
    <row r="28" customFormat="false" ht="37.5" hidden="false" customHeight="true" outlineLevel="0" collapsed="false">
      <c r="A28" s="5"/>
      <c r="B28" s="5"/>
      <c r="C28" s="5"/>
      <c r="D28" s="5"/>
      <c r="E28" s="5"/>
      <c r="F28" s="5"/>
      <c r="G28" s="6"/>
      <c r="H28" s="6"/>
      <c r="I28" s="5"/>
      <c r="J28" s="5"/>
      <c r="K28" s="5"/>
      <c r="L28" s="5"/>
      <c r="M28" s="5"/>
      <c r="N28" s="15" t="str">
        <f aca="true">IF(COUNTA(A28:M28)=0,"",IF(OR(A28="",C28="",F28="",G28="",I28="",J28="",K28="",L28="",M28=""),"HOLD — evidence gap",IF(OR(NOT(ISNUMBER(G28)),AND(H28&lt;&gt;"",NOT(ISNUMBER(H28)))),"HOLD — invalid dates",IF(AND(H28&lt;&gt;"",H28&lt;MAX(TODAY(),Dashboard!B15)),"HOLD — expired / expires before use",IF(G28&gt;TODAY(),"HOLD — future issue date","DATES / REFERENCES RECORDED — HSE decides")))))</f>
        <v/>
      </c>
    </row>
    <row r="29" customFormat="false" ht="37.5" hidden="false" customHeight="true" outlineLevel="0" collapsed="false">
      <c r="A29" s="5"/>
      <c r="B29" s="5"/>
      <c r="C29" s="5"/>
      <c r="D29" s="5"/>
      <c r="E29" s="5"/>
      <c r="F29" s="5"/>
      <c r="G29" s="6"/>
      <c r="H29" s="6"/>
      <c r="I29" s="5"/>
      <c r="J29" s="5"/>
      <c r="K29" s="5"/>
      <c r="L29" s="5"/>
      <c r="M29" s="5"/>
      <c r="N29" s="15" t="str">
        <f aca="true">IF(COUNTA(A29:M29)=0,"",IF(OR(A29="",C29="",F29="",G29="",I29="",J29="",K29="",L29="",M29=""),"HOLD — evidence gap",IF(OR(NOT(ISNUMBER(G29)),AND(H29&lt;&gt;"",NOT(ISNUMBER(H29)))),"HOLD — invalid dates",IF(AND(H29&lt;&gt;"",H29&lt;MAX(TODAY(),Dashboard!B15)),"HOLD — expired / expires before use",IF(G29&gt;TODAY(),"HOLD — future issue date","DATES / REFERENCES RECORDED — HSE decides")))))</f>
        <v/>
      </c>
    </row>
    <row r="30" customFormat="false" ht="37.5" hidden="false" customHeight="true" outlineLevel="0" collapsed="false">
      <c r="A30" s="5"/>
      <c r="B30" s="5"/>
      <c r="C30" s="5"/>
      <c r="D30" s="5"/>
      <c r="E30" s="5"/>
      <c r="F30" s="5"/>
      <c r="G30" s="6"/>
      <c r="H30" s="6"/>
      <c r="I30" s="5"/>
      <c r="J30" s="5"/>
      <c r="K30" s="5"/>
      <c r="L30" s="5"/>
      <c r="M30" s="5"/>
      <c r="N30" s="15" t="str">
        <f aca="true">IF(COUNTA(A30:M30)=0,"",IF(OR(A30="",C30="",F30="",G30="",I30="",J30="",K30="",L30="",M30=""),"HOLD — evidence gap",IF(OR(NOT(ISNUMBER(G30)),AND(H30&lt;&gt;"",NOT(ISNUMBER(H30)))),"HOLD — invalid dates",IF(AND(H30&lt;&gt;"",H30&lt;MAX(TODAY(),Dashboard!B15)),"HOLD — expired / expires before use",IF(G30&gt;TODAY(),"HOLD — future issue date","DATES / REFERENCES RECORDED — HSE decides")))))</f>
        <v/>
      </c>
    </row>
    <row r="31" customFormat="false" ht="37.5" hidden="false" customHeight="true" outlineLevel="0" collapsed="false">
      <c r="A31" s="5"/>
      <c r="B31" s="5"/>
      <c r="C31" s="5"/>
      <c r="D31" s="5"/>
      <c r="E31" s="5"/>
      <c r="F31" s="5"/>
      <c r="G31" s="6"/>
      <c r="H31" s="6"/>
      <c r="I31" s="5"/>
      <c r="J31" s="5"/>
      <c r="K31" s="5"/>
      <c r="L31" s="5"/>
      <c r="M31" s="5"/>
      <c r="N31" s="15" t="str">
        <f aca="true">IF(COUNTA(A31:M31)=0,"",IF(OR(A31="",C31="",F31="",G31="",I31="",J31="",K31="",L31="",M31=""),"HOLD — evidence gap",IF(OR(NOT(ISNUMBER(G31)),AND(H31&lt;&gt;"",NOT(ISNUMBER(H31)))),"HOLD — invalid dates",IF(AND(H31&lt;&gt;"",H31&lt;MAX(TODAY(),Dashboard!B15)),"HOLD — expired / expires before use",IF(G31&gt;TODAY(),"HOLD — future issue date","DATES / REFERENCES RECORDED — HSE decides")))))</f>
        <v/>
      </c>
    </row>
    <row r="32" customFormat="false" ht="37.5" hidden="false" customHeight="true" outlineLevel="0" collapsed="false">
      <c r="A32" s="5"/>
      <c r="B32" s="5"/>
      <c r="C32" s="5"/>
      <c r="D32" s="5"/>
      <c r="E32" s="5"/>
      <c r="F32" s="5"/>
      <c r="G32" s="6"/>
      <c r="H32" s="6"/>
      <c r="I32" s="5"/>
      <c r="J32" s="5"/>
      <c r="K32" s="5"/>
      <c r="L32" s="5"/>
      <c r="M32" s="5"/>
      <c r="N32" s="15" t="str">
        <f aca="true">IF(COUNTA(A32:M32)=0,"",IF(OR(A32="",C32="",F32="",G32="",I32="",J32="",K32="",L32="",M32=""),"HOLD — evidence gap",IF(OR(NOT(ISNUMBER(G32)),AND(H32&lt;&gt;"",NOT(ISNUMBER(H32)))),"HOLD — invalid dates",IF(AND(H32&lt;&gt;"",H32&lt;MAX(TODAY(),Dashboard!B15)),"HOLD — expired / expires before use",IF(G32&gt;TODAY(),"HOLD — future issue date","DATES / REFERENCES RECORDED — HSE decides")))))</f>
        <v/>
      </c>
    </row>
    <row r="33" customFormat="false" ht="37.5" hidden="false" customHeight="true" outlineLevel="0" collapsed="false">
      <c r="A33" s="5"/>
      <c r="B33" s="5"/>
      <c r="C33" s="5"/>
      <c r="D33" s="5"/>
      <c r="E33" s="5"/>
      <c r="F33" s="5"/>
      <c r="G33" s="6"/>
      <c r="H33" s="6"/>
      <c r="I33" s="5"/>
      <c r="J33" s="5"/>
      <c r="K33" s="5"/>
      <c r="L33" s="5"/>
      <c r="M33" s="5"/>
      <c r="N33" s="15" t="str">
        <f aca="true">IF(COUNTA(A33:M33)=0,"",IF(OR(A33="",C33="",F33="",G33="",I33="",J33="",K33="",L33="",M33=""),"HOLD — evidence gap",IF(OR(NOT(ISNUMBER(G33)),AND(H33&lt;&gt;"",NOT(ISNUMBER(H33)))),"HOLD — invalid dates",IF(AND(H33&lt;&gt;"",H33&lt;MAX(TODAY(),Dashboard!B15)),"HOLD — expired / expires before use",IF(G33&gt;TODAY(),"HOLD — future issue date","DATES / REFERENCES RECORDED — HSE decides")))))</f>
        <v/>
      </c>
    </row>
    <row r="34" customFormat="false" ht="37.5" hidden="false" customHeight="true" outlineLevel="0" collapsed="false">
      <c r="A34" s="5"/>
      <c r="B34" s="5"/>
      <c r="C34" s="5"/>
      <c r="D34" s="5"/>
      <c r="E34" s="5"/>
      <c r="F34" s="5"/>
      <c r="G34" s="6"/>
      <c r="H34" s="6"/>
      <c r="I34" s="5"/>
      <c r="J34" s="5"/>
      <c r="K34" s="5"/>
      <c r="L34" s="5"/>
      <c r="M34" s="5"/>
      <c r="N34" s="15" t="str">
        <f aca="true">IF(COUNTA(A34:M34)=0,"",IF(OR(A34="",C34="",F34="",G34="",I34="",J34="",K34="",L34="",M34=""),"HOLD — evidence gap",IF(OR(NOT(ISNUMBER(G34)),AND(H34&lt;&gt;"",NOT(ISNUMBER(H34)))),"HOLD — invalid dates",IF(AND(H34&lt;&gt;"",H34&lt;MAX(TODAY(),Dashboard!B15)),"HOLD — expired / expires before use",IF(G34&gt;TODAY(),"HOLD — future issue date","DATES / REFERENCES RECORDED — HSE decides")))))</f>
        <v/>
      </c>
    </row>
    <row r="35" customFormat="false" ht="37.5" hidden="false" customHeight="true" outlineLevel="0" collapsed="false">
      <c r="A35" s="5"/>
      <c r="B35" s="5"/>
      <c r="C35" s="5"/>
      <c r="D35" s="5"/>
      <c r="E35" s="5"/>
      <c r="F35" s="5"/>
      <c r="G35" s="6"/>
      <c r="H35" s="6"/>
      <c r="I35" s="5"/>
      <c r="J35" s="5"/>
      <c r="K35" s="5"/>
      <c r="L35" s="5"/>
      <c r="M35" s="5"/>
      <c r="N35" s="15" t="str">
        <f aca="true">IF(COUNTA(A35:M35)=0,"",IF(OR(A35="",C35="",F35="",G35="",I35="",J35="",K35="",L35="",M35=""),"HOLD — evidence gap",IF(OR(NOT(ISNUMBER(G35)),AND(H35&lt;&gt;"",NOT(ISNUMBER(H35)))),"HOLD — invalid dates",IF(AND(H35&lt;&gt;"",H35&lt;MAX(TODAY(),Dashboard!B15)),"HOLD — expired / expires before use",IF(G35&gt;TODAY(),"HOLD — future issue date","DATES / REFERENCES RECORDED — HSE decides")))))</f>
        <v/>
      </c>
    </row>
    <row r="36" customFormat="false" ht="37.5" hidden="false" customHeight="true" outlineLevel="0" collapsed="false">
      <c r="A36" s="5"/>
      <c r="B36" s="5"/>
      <c r="C36" s="5"/>
      <c r="D36" s="5"/>
      <c r="E36" s="5"/>
      <c r="F36" s="5"/>
      <c r="G36" s="6"/>
      <c r="H36" s="6"/>
      <c r="I36" s="5"/>
      <c r="J36" s="5"/>
      <c r="K36" s="5"/>
      <c r="L36" s="5"/>
      <c r="M36" s="5"/>
      <c r="N36" s="15" t="str">
        <f aca="true">IF(COUNTA(A36:M36)=0,"",IF(OR(A36="",C36="",F36="",G36="",I36="",J36="",K36="",L36="",M36=""),"HOLD — evidence gap",IF(OR(NOT(ISNUMBER(G36)),AND(H36&lt;&gt;"",NOT(ISNUMBER(H36)))),"HOLD — invalid dates",IF(AND(H36&lt;&gt;"",H36&lt;MAX(TODAY(),Dashboard!B15)),"HOLD — expired / expires before use",IF(G36&gt;TODAY(),"HOLD — future issue date","DATES / REFERENCES RECORDED — HSE decides")))))</f>
        <v/>
      </c>
    </row>
    <row r="37" customFormat="false" ht="37.5" hidden="false" customHeight="true" outlineLevel="0" collapsed="false">
      <c r="A37" s="5"/>
      <c r="B37" s="5"/>
      <c r="C37" s="5"/>
      <c r="D37" s="5"/>
      <c r="E37" s="5"/>
      <c r="F37" s="5"/>
      <c r="G37" s="6"/>
      <c r="H37" s="6"/>
      <c r="I37" s="5"/>
      <c r="J37" s="5"/>
      <c r="K37" s="5"/>
      <c r="L37" s="5"/>
      <c r="M37" s="5"/>
      <c r="N37" s="15" t="str">
        <f aca="true">IF(COUNTA(A37:M37)=0,"",IF(OR(A37="",C37="",F37="",G37="",I37="",J37="",K37="",L37="",M37=""),"HOLD — evidence gap",IF(OR(NOT(ISNUMBER(G37)),AND(H37&lt;&gt;"",NOT(ISNUMBER(H37)))),"HOLD — invalid dates",IF(AND(H37&lt;&gt;"",H37&lt;MAX(TODAY(),Dashboard!B15)),"HOLD — expired / expires before use",IF(G37&gt;TODAY(),"HOLD — future issue date","DATES / REFERENCES RECORDED — HSE decides")))))</f>
        <v/>
      </c>
    </row>
  </sheetData>
  <mergeCells count="3">
    <mergeCell ref="A1:N1"/>
    <mergeCell ref="A3:N3"/>
    <mergeCell ref="A4:N4"/>
  </mergeCells>
  <conditionalFormatting sqref="N8:N37">
    <cfRule type="expression" priority="2" aboveAverage="0" equalAverage="0" bottom="0" percent="0" rank="0" text="" dxfId="5">
      <formula>LEFT(N8,4)="HOLD"</formula>
    </cfRule>
  </conditionalFormatting>
  <printOptions headings="false" gridLines="false" gridLinesSet="true" horizontalCentered="true" verticalCentered="false"/>
  <pageMargins left="0.3" right="0.3" top="0.4" bottom="0.400694444444444" header="0.511811023622047" footer="0.5"/>
  <pageSetup paperSize="8" scale="100" fitToWidth="1" fitToHeight="0" pageOrder="downThenOver" orientation="landscape" blackAndWhite="false" draft="false" cellComments="none" horizontalDpi="300" verticalDpi="300" copies="1"/>
  <headerFooter differentFirst="false" differentOddEven="false">
    <oddHeader/>
    <oddFooter>&amp;LTraining verification | 03 Nov 2026&amp;CPage &amp;P of &amp;N&amp;RControlled when project-approved</oddFooter>
  </headerFooter>
  <tableParts>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G13"/>
  <sheetViews>
    <sheetView showFormulas="false" showGridLines="true" showRowColHeaders="true" showZeros="true" rightToLeft="false" tabSelected="false" showOutlineSymbols="true" defaultGridColor="true" view="normal" topLeftCell="A1" colorId="64" zoomScale="100" zoomScaleNormal="100" zoomScalePageLayoutView="60" workbookViewId="0">
      <selection pane="topLeft" activeCell="A1" activeCellId="0" sqref="A1"/>
    </sheetView>
  </sheetViews>
  <sheetFormatPr defaultColWidth="8.6875" defaultRowHeight="15" zeroHeight="false" outlineLevelRow="0" outlineLevelCol="0"/>
  <cols>
    <col collapsed="false" customWidth="true" hidden="false" outlineLevel="0" max="1" min="1" style="0" width="17"/>
    <col collapsed="false" customWidth="true" hidden="false" outlineLevel="0" max="2" min="2" style="0" width="31.01"/>
    <col collapsed="false" customWidth="true" hidden="false" outlineLevel="0" max="3" min="3" style="0" width="32"/>
    <col collapsed="false" customWidth="true" hidden="false" outlineLevel="0" max="4" min="4" style="0" width="24"/>
    <col collapsed="false" customWidth="true" hidden="false" outlineLevel="0" max="5" min="5" style="0" width="32"/>
    <col collapsed="false" customWidth="true" hidden="false" outlineLevel="0" max="6" min="6" style="0" width="42"/>
    <col collapsed="false" customWidth="true" hidden="false" outlineLevel="0" max="7" min="7" style="0" width="39.01"/>
  </cols>
  <sheetData>
    <row r="1" customFormat="false" ht="31.5" hidden="false" customHeight="true" outlineLevel="0" collapsed="false">
      <c r="A1" s="1" t="s">
        <v>125</v>
      </c>
      <c r="B1" s="1"/>
      <c r="C1" s="1"/>
      <c r="D1" s="1"/>
      <c r="E1" s="1"/>
      <c r="F1" s="1"/>
      <c r="G1" s="1"/>
    </row>
    <row r="3" customFormat="false" ht="42" hidden="false" customHeight="true" outlineLevel="0" collapsed="false">
      <c r="A3" s="2" t="inlineStr">
        <is>
          <t>Focused official-source review: 03 Nov 2026. RAKEZ documents and Dubai Decree checked. Other authority clauses remain unconfirmed in this review. Another-emirate origin alone is not the violation in the provisions verified. Check actual requirements.</t>
        </is>
      </c>
      <c r="B3" s="2"/>
      <c r="C3" s="2"/>
      <c r="D3" s="2"/>
      <c r="E3" s="2"/>
      <c r="F3" s="2"/>
      <c r="G3" s="2"/>
    </row>
    <row r="4" customFormat="false" ht="15" hidden="false" customHeight="false" outlineLevel="0" collapsed="false">
      <c r="A4" s="3"/>
      <c r="B4" s="3"/>
      <c r="C4" s="3"/>
      <c r="D4" s="3"/>
      <c r="E4" s="3"/>
      <c r="F4" s="3"/>
      <c r="G4" s="3"/>
    </row>
    <row r="5" customFormat="false" ht="30" hidden="false" customHeight="true" outlineLevel="0" collapsed="false">
      <c r="A5" s="12" t="s">
        <v>127</v>
      </c>
      <c r="B5" s="12" t="s">
        <v>128</v>
      </c>
      <c r="C5" s="12" t="s">
        <v>129</v>
      </c>
      <c r="D5" s="12" t="s">
        <v>130</v>
      </c>
      <c r="E5" s="12" t="s">
        <v>131</v>
      </c>
      <c r="F5" s="12" t="s">
        <v>132</v>
      </c>
      <c r="G5" s="12" t="s">
        <v>133</v>
      </c>
    </row>
    <row r="6" customFormat="false" ht="105" hidden="false" customHeight="true" outlineLevel="0" collapsed="false">
      <c r="A6" s="13" t="s">
        <v>134</v>
      </c>
      <c r="B6" s="13" t="inlineStr">
        <is>
          <t>Official-text verification pending: employer training and safe-workplace provisions require current consolidated text.</t>
        </is>
      </c>
      <c r="C6" s="13" t="inlineStr">
        <is>
          <t>Official-text verification pending: do not apply an assumed court or administrative penalty.</t>
        </is>
      </c>
      <c r="D6" s="13" t="inlineStr">
        <is>
          <t>NOT YET VERIFIED: Article 63 amount and Article 64 repetition provisions. Do not use a numerical federal tariff from this workbook.</t>
        </is>
      </c>
      <c r="E6" s="13" t="s">
        <v>138</v>
      </c>
      <c r="F6" s="16" t="s">
        <v>139</v>
      </c>
      <c r="G6" s="13" t="s">
        <v>140</v>
      </c>
    </row>
    <row r="7" customFormat="false" ht="105" hidden="false" customHeight="true" outlineLevel="0" collapsed="false">
      <c r="A7" s="13" t="s">
        <v>141</v>
      </c>
      <c r="B7" s="13" t="s">
        <v>142</v>
      </c>
      <c r="C7" s="13" t="s">
        <v>143</v>
      </c>
      <c r="D7" s="13" t="s">
        <v>144</v>
      </c>
      <c r="E7" s="13" t="inlineStr">
        <is>
          <t>NOT YET VERIFIED in this review: MoHRE Administrative Decision 19/2023.</t>
        </is>
      </c>
      <c r="F7" s="16" t="s">
        <v>146</v>
      </c>
      <c r="G7" s="13" t="inlineStr">
        <is>
          <t>NOT YET VERIFIED: the cited two-year worker-file minimum. Set retention using verified applicable law, authority, contract and claims requirements; no universal OSH retention period.</t>
        </is>
      </c>
    </row>
    <row r="8" customFormat="false" ht="105" hidden="false" customHeight="true" outlineLevel="0" collapsed="false">
      <c r="A8" s="13" t="s">
        <v>148</v>
      </c>
      <c r="B8" s="13" t="s">
        <v>149</v>
      </c>
      <c r="C8" s="13" t="s">
        <v>150</v>
      </c>
      <c r="D8" s="13" t="s">
        <v>151</v>
      </c>
      <c r="E8" s="13" t="inlineStr">
        <is>
          <t>Verified: Dubai Decree 19/2025 Articles 7–8. Safety Guide role-specific clauses NOT YET VERIFIED in this review.</t>
        </is>
      </c>
      <c r="F8" s="16" t="s">
        <v>153</v>
      </c>
      <c r="G8" s="13" t="s">
        <v>154</v>
      </c>
    </row>
    <row r="9" customFormat="false" ht="105" hidden="false" customHeight="true" outlineLevel="0" collapsed="false">
      <c r="A9" s="13" t="s">
        <v>155</v>
      </c>
      <c r="B9" s="13" t="s">
        <v>156</v>
      </c>
      <c r="C9" s="13" t="s">
        <v>157</v>
      </c>
      <c r="D9" s="13" t="inlineStr">
        <is>
          <t>NOT YET VERIFIED in this review: IO-4.0 clause 4.27.8 maximum amount. No certificate tariff established by this audit.</t>
        </is>
      </c>
      <c r="E9" s="13" t="inlineStr">
        <is>
          <t>NOT YET VERIFIED in this review: Trakhees IO-4.0 clauses and COC III undertaking.</t>
        </is>
      </c>
      <c r="F9" s="16" t="s">
        <v>160</v>
      </c>
      <c r="G9" s="13" t="s">
        <v>161</v>
      </c>
    </row>
    <row r="10" customFormat="false" ht="105" hidden="false" customHeight="true" outlineLevel="0" collapsed="false">
      <c r="A10" s="13" t="s">
        <v>162</v>
      </c>
      <c r="B10" s="13" t="s">
        <v>163</v>
      </c>
      <c r="C10" s="13" t="s">
        <v>164</v>
      </c>
      <c r="D10" s="13" t="s">
        <v>165</v>
      </c>
      <c r="E10" s="13" t="inlineStr">
        <is>
          <t>NOT YET VERIFIED in this review: ADOSH-SF Element 5 and training guidance.</t>
        </is>
      </c>
      <c r="F10" s="16" t="s">
        <v>167</v>
      </c>
      <c r="G10" s="13" t="s">
        <v>168</v>
      </c>
    </row>
    <row r="11" customFormat="false" ht="129.75" hidden="false" customHeight="true" outlineLevel="0" collapsed="false">
      <c r="A11" s="13" t="s">
        <v>169</v>
      </c>
      <c r="B11" s="13" t="s">
        <v>170</v>
      </c>
      <c r="C11" s="13" t="s">
        <v>171</v>
      </c>
      <c r="D11" s="13" t="s">
        <v>172</v>
      </c>
      <c r="E11" s="13" t="inlineStr">
        <is>
          <t>NOT YET VERIFIED in this review: OSHJ-CoP-02, OSHJ-CoP-03 and Resolution 15/2021.</t>
        </is>
      </c>
      <c r="F11" s="16" t="s">
        <v>174</v>
      </c>
      <c r="G11" s="13" t="s">
        <v>175</v>
      </c>
    </row>
    <row r="12" customFormat="false" ht="105" hidden="false" customHeight="true" outlineLevel="0" collapsed="false">
      <c r="A12" s="13" t="s">
        <v>176</v>
      </c>
      <c r="B12" s="13" t="s">
        <v>177</v>
      </c>
      <c r="C12" s="13" t="inlineStr">
        <is>
          <t>First-instance deadline of up to five calendar days, not permission to continue unsafe operations; second/subsequent instance includes activity suspension.</t>
        </is>
      </c>
      <c r="D12" s="13" t="inlineStr">
        <is>
          <t>First: AED 5,000 per violation within project span, deadline up to five calendar days. Second/subsequent: AED 10,000 per violation with activity suspension.</t>
        </is>
      </c>
      <c r="E12" s="13" t="s">
        <v>180</v>
      </c>
      <c r="F12" s="16" t="s">
        <v>181</v>
      </c>
      <c r="G12" s="13" t="s">
        <v>182</v>
      </c>
    </row>
    <row r="13" customFormat="false" ht="105" hidden="false" customHeight="true" outlineLevel="0" collapsed="false">
      <c r="A13" s="13" t="s">
        <v>183</v>
      </c>
      <c r="B13" s="13" t="s">
        <v>184</v>
      </c>
      <c r="C13" s="13" t="s">
        <v>185</v>
      </c>
      <c r="D13" s="13" t="inlineStr">
        <is>
          <t>First: AED 2,000 per violation within project span, deadline up to five calendar days. Second/subsequent: AED 5,000 per violation with activity or project suspension.</t>
        </is>
      </c>
      <c r="E13" s="13" t="s">
        <v>187</v>
      </c>
      <c r="F13" s="16" t="s">
        <v>181</v>
      </c>
      <c r="G13" s="13" t="s">
        <v>188</v>
      </c>
    </row>
  </sheetData>
  <autoFilter ref="A5:G13"/>
  <mergeCells count="2">
    <mergeCell ref="A1:G1"/>
    <mergeCell ref="A3:G3"/>
  </mergeCells>
  <hyperlinks>
    <hyperlink ref="F6" r:id="rId1" display="Open official source&#10;uaelegislation.gov.ae"/>
    <hyperlink ref="F7" r:id="rId2" display="Open official source&#10;mohre.gov.ae"/>
    <hyperlink ref="F8" r:id="rId3" display="Open official source&#10;dlp.dubai.gov.ae"/>
    <hyperlink ref="F9" r:id="rId4" display="Open official source&#10;pcfc.ae"/>
    <hyperlink ref="F10" r:id="rId5" display="Open official source&#10;www.adphc.gov.ae"/>
    <hyperlink ref="F11" r:id="rId6" display="Open official source&#10;mc.spsa.shj.ae"/>
    <hyperlink ref="F12" r:id="rId7" display="Open official source&#10;rakez.com"/>
    <hyperlink ref="F13" r:id="rId8" display="Open official source&#10;rakez.com"/>
  </hyperlinks>
  <printOptions headings="false" gridLines="false" gridLinesSet="true" horizontalCentered="true" verticalCentered="false"/>
  <pageMargins left="0.3" right="0.3" top="0.4" bottom="0.400694444444444" header="0.511811023622047" footer="0.5"/>
  <pageSetup paperSize="8" scale="100" fitToWidth="1" fitToHeight="0" pageOrder="downThenOver" orientation="landscape" blackAndWhite="false" draft="false" cellComments="none" horizontalDpi="300" verticalDpi="300" copies="1"/>
  <headerFooter differentFirst="false" differentOddEven="false">
    <oddHeader/>
    <oddFooter>&amp;LTraining verification | 03 Nov 2026&amp;CPage &amp;P of &amp;N&amp;RControlled when project-approved</oddFooter>
  </headerFooter>
  <drawing r:id="rId9"/>
  <legacyDrawing xmlns:r="http://schemas.openxmlformats.org/officeDocument/2006/relationships" r:id="rId1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23"/>
  <sheetViews>
    <sheetView showFormulas="false" showGridLines="true" showRowColHeaders="true" showZeros="true" rightToLeft="false" tabSelected="false" showOutlineSymbols="true" defaultGridColor="true" view="normal" topLeftCell="A1" colorId="64" zoomScale="100" zoomScaleNormal="100" zoomScalePageLayoutView="60" workbookViewId="0">
      <selection pane="topLeft" activeCell="A1" activeCellId="0" sqref="A1"/>
    </sheetView>
  </sheetViews>
  <sheetFormatPr defaultColWidth="8.6875" defaultRowHeight="15" zeroHeight="false" outlineLevelRow="0" outlineLevelCol="0"/>
  <cols>
    <col collapsed="false" customWidth="true" hidden="false" outlineLevel="0" max="1" min="1" style="0" width="24"/>
    <col collapsed="false" customWidth="true" hidden="false" outlineLevel="0" max="2" min="2" style="0" width="78"/>
  </cols>
  <sheetData>
    <row r="1" customFormat="false" ht="31.5" hidden="false" customHeight="true" outlineLevel="0" collapsed="false">
      <c r="A1" s="1" t="s">
        <v>189</v>
      </c>
      <c r="B1" s="1"/>
    </row>
    <row r="3" customFormat="false" ht="30" hidden="false" customHeight="true" outlineLevel="0" collapsed="false">
      <c r="A3" s="17" t="s">
        <v>190</v>
      </c>
      <c r="B3" s="17" t="s">
        <v>191</v>
      </c>
    </row>
    <row r="4" customFormat="false" ht="45" hidden="false" customHeight="true" outlineLevel="0" collapsed="false">
      <c r="A4" s="18" t="s">
        <v>192</v>
      </c>
      <c r="B4" s="18" t="s">
        <v>193</v>
      </c>
    </row>
    <row r="5" customFormat="false" ht="45" hidden="false" customHeight="true" outlineLevel="0" collapsed="false">
      <c r="A5" s="13" t="s">
        <v>194</v>
      </c>
      <c r="B5" s="13" t="s">
        <v>195</v>
      </c>
    </row>
    <row r="6" customFormat="false" ht="45" hidden="false" customHeight="true" outlineLevel="0" collapsed="false">
      <c r="A6" s="13" t="s">
        <v>196</v>
      </c>
      <c r="B6" s="13" t="s">
        <v>197</v>
      </c>
    </row>
    <row r="7" customFormat="false" ht="45" hidden="false" customHeight="true" outlineLevel="0" collapsed="false">
      <c r="A7" s="13" t="s">
        <v>198</v>
      </c>
      <c r="B7" s="13" t="s">
        <v>199</v>
      </c>
    </row>
    <row r="8" customFormat="false" ht="60" hidden="false" customHeight="true" outlineLevel="0" collapsed="false">
      <c r="A8" s="13" t="s">
        <v>200</v>
      </c>
      <c r="B8" s="13" t="s">
        <v>201</v>
      </c>
    </row>
    <row r="9" customFormat="false" ht="60" hidden="false" customHeight="true" outlineLevel="0" collapsed="false">
      <c r="A9" s="13" t="s">
        <v>202</v>
      </c>
      <c r="B9" s="13" t="s">
        <v>203</v>
      </c>
    </row>
    <row r="10" customFormat="false" ht="60" hidden="false" customHeight="true" outlineLevel="0" collapsed="false">
      <c r="A10" s="13" t="s">
        <v>204</v>
      </c>
      <c r="B10" s="13" t="s">
        <v>205</v>
      </c>
    </row>
    <row r="11" customFormat="false" ht="60" hidden="false" customHeight="true" outlineLevel="0" collapsed="false">
      <c r="A11" s="13" t="s">
        <v>206</v>
      </c>
      <c r="B11" s="13" t="s">
        <v>207</v>
      </c>
    </row>
    <row r="12" customFormat="false" ht="60" hidden="false" customHeight="true" outlineLevel="0" collapsed="false">
      <c r="A12" s="13" t="s">
        <v>208</v>
      </c>
      <c r="B12" s="13" t="s">
        <v>209</v>
      </c>
    </row>
    <row r="13" customFormat="false" ht="45" hidden="false" customHeight="true" outlineLevel="0" collapsed="false">
      <c r="A13" s="13" t="s">
        <v>210</v>
      </c>
      <c r="B13" s="13" t="s">
        <v>211</v>
      </c>
    </row>
    <row r="14" customFormat="false" ht="60" hidden="false" customHeight="true" outlineLevel="0" collapsed="false">
      <c r="A14" s="13" t="s">
        <v>212</v>
      </c>
      <c r="B14" s="13" t="s">
        <v>213</v>
      </c>
    </row>
    <row r="15" customFormat="false" ht="45" hidden="false" customHeight="true" outlineLevel="0" collapsed="false">
      <c r="A15" s="13" t="s">
        <v>214</v>
      </c>
      <c r="B15" s="13" t="inlineStr">
        <is>
          <t>See Risks &amp; Sources for the focused review status and the onsite Cross-emirate training guide at sitesafetyuae.com/resources/cross-emirate-training-approval-audit-uae. Unconfirmed references are not verified guidance.</t>
        </is>
      </c>
    </row>
    <row r="16" customFormat="false" ht="45" hidden="false" customHeight="true" outlineLevel="0" collapsed="false">
      <c r="A16" s="13" t="s">
        <v>216</v>
      </c>
      <c r="B16" s="19" t="s">
        <v>217</v>
      </c>
    </row>
    <row r="17" customFormat="false" ht="45" hidden="false" customHeight="true" outlineLevel="0" collapsed="false">
      <c r="A17" s="13" t="s">
        <v>218</v>
      </c>
      <c r="B17" s="19" t="s">
        <v>219</v>
      </c>
    </row>
    <row r="18" customFormat="false" ht="45" hidden="false" customHeight="true" outlineLevel="0" collapsed="false">
      <c r="A18" s="13" t="s">
        <v>220</v>
      </c>
      <c r="B18" s="19" t="s">
        <v>221</v>
      </c>
    </row>
    <row r="19" customFormat="false" ht="45" hidden="false" customHeight="true" outlineLevel="0" collapsed="false">
      <c r="A19" s="13" t="s">
        <v>222</v>
      </c>
      <c r="B19" s="19" t="s">
        <v>223</v>
      </c>
    </row>
    <row r="20" customFormat="false" ht="45" hidden="false" customHeight="true" outlineLevel="0" collapsed="false">
      <c r="A20" s="13" t="s">
        <v>224</v>
      </c>
      <c r="B20" s="19" t="s">
        <v>225</v>
      </c>
    </row>
    <row r="21" customFormat="false" ht="45" hidden="false" customHeight="true" outlineLevel="0" collapsed="false">
      <c r="A21" s="13" t="s">
        <v>226</v>
      </c>
      <c r="B21" s="19" t="s">
        <v>227</v>
      </c>
    </row>
    <row r="22" customFormat="false" ht="45" hidden="false" customHeight="true" outlineLevel="0" collapsed="false">
      <c r="A22" s="13" t="s">
        <v>228</v>
      </c>
      <c r="B22" s="19" t="s">
        <v>229</v>
      </c>
    </row>
    <row r="23" customFormat="false" ht="45" hidden="false" customHeight="true" outlineLevel="0" collapsed="false">
      <c r="A23" s="13" t="s">
        <v>230</v>
      </c>
      <c r="B23" s="19" t="s">
        <v>231</v>
      </c>
    </row>
  </sheetData>
  <mergeCells count="1">
    <mergeCell ref="A1:B1"/>
  </mergeCells>
  <hyperlinks>
    <hyperlink ref="B16" r:id="rId1" display="Open official source: Trakhees provider route&#10;pcfc.ae"/>
    <hyperlink ref="B17" r:id="rId2" display="Open official source: RAKEZ current register&#10;auth.rakez.com"/>
    <hyperlink ref="B18" r:id="rId3" display="Open official source: EIAC scope/status directory&#10;eiac.gov.ae"/>
    <hyperlink ref="B19" r:id="rId4" display="Open official source: Abu Dhabi competence guidance&#10;www.adphc.gov.ae"/>
    <hyperlink ref="B20" r:id="rId5" display="Open official source: Sharjah OSHJ portal&#10;eservices.spsa.gov.ae"/>
    <hyperlink ref="B21" r:id="rId6" display="Open official source: MoHRE risk-based training rules&#10;mohre.gov.ae"/>
    <hyperlink ref="B22" r:id="rId7" display="Open official source: IPAF certificate check&#10;www.ipaf.org"/>
    <hyperlink ref="B23" r:id="rId8" display="Open official source: PASMA certificate check&#10;pasma.co.uk"/>
  </hyperlinks>
  <printOptions headings="false" gridLines="false" gridLinesSet="true" horizontalCentered="true" verticalCentered="false"/>
  <pageMargins left="0.3" right="0.3" top="0.4" bottom="0.400694444444444" header="0.511811023622047" footer="0.5"/>
  <pageSetup paperSize="9" scale="100" fitToWidth="1" fitToHeight="0" pageOrder="downThenOver" orientation="portrait" blackAndWhite="false" draft="false" cellComments="none" horizontalDpi="300" verticalDpi="300" copies="1"/>
  <headerFooter differentFirst="false" differentOddEven="false">
    <oddHeader/>
    <oddFooter>&amp;LTraining verification | 03 Nov 2026&amp;CPage &amp;P of &amp;N&amp;RControlled when project-approved</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LibreOffice/7.3.7.2$Linux_X86_64 LibreOffice_project/30$Build-2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2026-11-03T05:20:11Z</dcterms:created>
  <dc:creator>Manus AI</dc:creator>
  <dc:description/>
  <dc:language>en-US</dc:language>
  <cp:lastModifiedBy/>
  <dcterms:modified xsi:type="dcterms:W3CDTF">2026-11-03T05:20:11Z</dcterms:modified>
  <cp:revision>0</cp:revision>
  <dc:subject>HR and procurement training payment controls; cross-emirate audit evidence</dc:subject>
  <dc:title>UAE Safety Training — Pre-booking and Audit Verification</dc:title>
</cp:coreProperties>
</file>

<file path=docProps/custom.xml><?xml version="1.0" encoding="utf-8"?>
<Properties xmlns="http://schemas.openxmlformats.org/officeDocument/2006/custom-properties" xmlns:vt="http://schemas.openxmlformats.org/officeDocument/2006/docPropsVTypes"/>
</file>