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Project Inputs" sheetId="2" state="visible" r:id="rId2"/>
    <sheet xmlns:r="http://schemas.openxmlformats.org/officeDocument/2006/relationships" name="Handover Register" sheetId="3" state="visible" r:id="rId3"/>
    <sheet xmlns:r="http://schemas.openxmlformats.org/officeDocument/2006/relationships" name="Print Checklist" sheetId="4" state="visible" r:id="rId4"/>
    <sheet xmlns:r="http://schemas.openxmlformats.org/officeDocument/2006/relationships" name="Sources &amp; Instructions" sheetId="5" state="visible" r:id="rId5"/>
    <sheet xmlns:r="http://schemas.openxmlformats.org/officeDocument/2006/relationships" name="Lists" sheetId="6" state="hidden" r:id="rId6"/>
  </sheets>
  <definedNames>
    <definedName name="_xlnm._FilterDatabase" localSheetId="2" hidden="1">'Handover Register'!$A$1:$P$24</definedName>
    <definedName name="_xlnm.Print_Titles" localSheetId="3">'Print Checklist'!$1:$8</definedName>
    <definedName name="_xlnm.Print_Area" localSheetId="3">'Print Checklist'!$A$1:$G$35</definedName>
  </definedNames>
  <calcPr calcId="124519" fullCalcOnLoad="1"/>
</workbook>
</file>

<file path=xl/styles.xml><?xml version="1.0" encoding="utf-8"?>
<styleSheet xmlns="http://schemas.openxmlformats.org/spreadsheetml/2006/main">
  <numFmts count="0"/>
  <fonts count="14">
    <font>
      <name val="Calibri"/>
      <family val="2"/>
      <color theme="1"/>
      <sz val="11"/>
      <scheme val="minor"/>
    </font>
    <font>
      <b val="1"/>
      <color rgb="00FFFFFF"/>
      <sz val="16"/>
    </font>
    <font>
      <b val="1"/>
      <color rgb="00111936"/>
    </font>
    <font>
      <i val="1"/>
      <color rgb="001F2937"/>
    </font>
    <font>
      <b val="1"/>
      <color rgb="00FFFFFF"/>
    </font>
    <font>
      <b val="1"/>
      <color rgb="00FFFFFF"/>
      <sz val="15"/>
    </font>
    <font>
      <i val="1"/>
      <color rgb="001F2937"/>
      <sz val="10"/>
    </font>
    <font>
      <b val="1"/>
      <color rgb="00FFFFFF"/>
      <sz val="17"/>
    </font>
    <font>
      <b val="1"/>
      <color rgb="00111936"/>
      <sz val="9"/>
    </font>
    <font>
      <b val="1"/>
      <color rgb="001F2937"/>
    </font>
    <font>
      <b val="1"/>
      <color rgb="00FFFFFF"/>
      <sz val="9"/>
    </font>
    <font>
      <b val="1"/>
      <color rgb="00111936"/>
      <sz val="15"/>
    </font>
    <font>
      <name val="Calibri"/>
      <family val="2"/>
      <color theme="10"/>
      <sz val="12"/>
      <scheme val="minor"/>
    </font>
    <font>
      <b val="1"/>
      <color rgb="006258E8"/>
      <u val="single"/>
    </font>
  </fonts>
  <fills count="13">
    <fill>
      <patternFill/>
    </fill>
    <fill>
      <patternFill patternType="gray125"/>
    </fill>
    <fill>
      <patternFill patternType="solid">
        <fgColor rgb="00111936"/>
      </patternFill>
    </fill>
    <fill>
      <patternFill patternType="solid">
        <fgColor rgb="00FFFFFF"/>
      </patternFill>
    </fill>
    <fill>
      <patternFill patternType="solid">
        <fgColor rgb="00FFFDF4"/>
      </patternFill>
    </fill>
    <fill>
      <patternFill patternType="solid">
        <fgColor rgb="00FFF3CD"/>
      </patternFill>
    </fill>
    <fill>
      <patternFill patternType="solid">
        <fgColor rgb="002D2B6A"/>
      </patternFill>
    </fill>
    <fill>
      <patternFill patternType="solid">
        <fgColor rgb="006258E8"/>
      </patternFill>
    </fill>
    <fill>
      <patternFill patternType="solid">
        <fgColor rgb="00C6D2FF"/>
      </patternFill>
    </fill>
    <fill>
      <patternFill patternType="solid">
        <fgColor rgb="0045B983"/>
      </patternFill>
    </fill>
    <fill>
      <patternFill patternType="solid">
        <fgColor rgb="00F5C542"/>
      </patternFill>
    </fill>
    <fill>
      <patternFill patternType="solid">
        <fgColor rgb="00D95D5D"/>
      </patternFill>
    </fill>
    <fill>
      <patternFill patternType="solid">
        <fgColor rgb="00F4F7FC"/>
      </patternFill>
    </fill>
  </fills>
  <borders count="3">
    <border>
      <left/>
      <right/>
      <top/>
      <bottom/>
      <diagonal/>
    </border>
    <border>
      <left style="thin">
        <color rgb="00CBD5E1"/>
      </left>
      <right style="thin">
        <color rgb="00CBD5E1"/>
      </right>
      <top style="thin">
        <color rgb="00CBD5E1"/>
      </top>
      <bottom style="thin">
        <color rgb="00CBD5E1"/>
      </bottom>
    </border>
    <border>
      <bottom style="medium">
        <color rgb="00111936"/>
      </bottom>
    </border>
  </borders>
  <cellStyleXfs count="2">
    <xf numFmtId="0" fontId="0" fillId="0" borderId="0"/>
    <xf numFmtId="0" fontId="12" fillId="0" borderId="0"/>
  </cellStyleXfs>
  <cellXfs count="36">
    <xf numFmtId="0" fontId="0" fillId="0" borderId="0" pivotButton="0" quotePrefix="0" xfId="0"/>
    <xf numFmtId="0" fontId="7" fillId="2" borderId="0" applyAlignment="1" pivotButton="0" quotePrefix="0" xfId="0">
      <alignment horizontal="left" vertical="center"/>
    </xf>
    <xf numFmtId="0" fontId="0" fillId="5" borderId="0" applyAlignment="1" pivotButton="0" quotePrefix="0" xfId="0">
      <alignment vertical="center" wrapText="1"/>
    </xf>
    <xf numFmtId="0" fontId="8" fillId="0" borderId="0" pivotButton="0" quotePrefix="0" xfId="0"/>
    <xf numFmtId="0" fontId="9" fillId="0" borderId="2" pivotButton="0" quotePrefix="0" xfId="0"/>
    <xf numFmtId="0" fontId="10" fillId="8" borderId="1" applyAlignment="1" pivotButton="0" quotePrefix="0" xfId="0">
      <alignment horizontal="center" vertical="center" wrapText="1"/>
    </xf>
    <xf numFmtId="0" fontId="0" fillId="0" borderId="1" pivotButton="0" quotePrefix="0" xfId="0"/>
    <xf numFmtId="0" fontId="10" fillId="9" borderId="1" applyAlignment="1" pivotButton="0" quotePrefix="0" xfId="0">
      <alignment horizontal="center" vertical="center" wrapText="1"/>
    </xf>
    <xf numFmtId="0" fontId="10" fillId="10" borderId="1" applyAlignment="1" pivotButton="0" quotePrefix="0" xfId="0">
      <alignment horizontal="center" vertical="center" wrapText="1"/>
    </xf>
    <xf numFmtId="0" fontId="11" fillId="3" borderId="1" applyAlignment="1" pivotButton="0" quotePrefix="0" xfId="0">
      <alignment horizontal="center" vertical="center" wrapText="1"/>
    </xf>
    <xf numFmtId="0" fontId="10" fillId="11" borderId="1" applyAlignment="1" pivotButton="0" quotePrefix="0" xfId="0">
      <alignment horizontal="center" vertical="center" wrapText="1"/>
    </xf>
    <xf numFmtId="0" fontId="10" fillId="7" borderId="1" applyAlignment="1" pivotButton="0" quotePrefix="0" xfId="0">
      <alignment horizontal="center" vertical="center" wrapText="1"/>
    </xf>
    <xf numFmtId="0" fontId="4" fillId="6" borderId="1" applyAlignment="1" pivotButton="0" quotePrefix="0" xfId="0">
      <alignment wrapText="1"/>
    </xf>
    <xf numFmtId="0" fontId="0" fillId="0" borderId="1" applyAlignment="1" pivotButton="0" quotePrefix="0" xfId="0">
      <alignment wrapText="1"/>
    </xf>
    <xf numFmtId="0" fontId="4" fillId="6" borderId="0" applyAlignment="1" pivotButton="0" quotePrefix="0" xfId="0">
      <alignment horizontal="center" wrapText="1"/>
    </xf>
    <xf numFmtId="0" fontId="0" fillId="12" borderId="1" applyAlignment="1" pivotButton="0" quotePrefix="0" xfId="0">
      <alignment vertical="top" wrapText="1"/>
    </xf>
    <xf numFmtId="0" fontId="0" fillId="3" borderId="1" applyAlignment="1" pivotButton="0" quotePrefix="0" xfId="0">
      <alignment vertical="top" wrapText="1"/>
    </xf>
    <xf numFmtId="0" fontId="13" fillId="0" borderId="0" pivotButton="0" quotePrefix="0" xfId="1"/>
    <xf numFmtId="0" fontId="1" fillId="2" borderId="0" applyAlignment="1" pivotButton="0" quotePrefix="0" xfId="0">
      <alignment horizontal="left" vertical="center"/>
    </xf>
    <xf numFmtId="0" fontId="2" fillId="0" borderId="1" applyAlignment="1" pivotButton="0" quotePrefix="0" xfId="0">
      <alignment vertical="center"/>
    </xf>
    <xf numFmtId="0" fontId="0" fillId="3" borderId="1" applyAlignment="1" pivotButton="0" quotePrefix="0" xfId="0">
      <alignment vertical="center" wrapText="1"/>
    </xf>
    <xf numFmtId="0" fontId="0" fillId="4" borderId="1" applyAlignment="1" pivotButton="0" quotePrefix="0" xfId="0">
      <alignment vertical="center" wrapText="1"/>
    </xf>
    <xf numFmtId="0" fontId="3" fillId="5" borderId="0" applyAlignment="1" pivotButton="0" quotePrefix="0" xfId="0">
      <alignment vertical="top" wrapText="1"/>
    </xf>
    <xf numFmtId="0" fontId="4" fillId="2" borderId="1" applyAlignment="1" pivotButton="0" quotePrefix="0" xfId="0">
      <alignment horizontal="center" vertical="center" wrapText="1"/>
    </xf>
    <xf numFmtId="0" fontId="0" fillId="0" borderId="1" applyAlignment="1" pivotButton="0" quotePrefix="0" xfId="0">
      <alignment vertical="top" wrapText="1"/>
    </xf>
    <xf numFmtId="0" fontId="5" fillId="2" borderId="0" applyAlignment="1" pivotButton="0" quotePrefix="0" xfId="0">
      <alignment horizontal="left" vertical="center"/>
    </xf>
    <xf numFmtId="0" fontId="6" fillId="5" borderId="0" applyAlignment="1" pivotButton="0" quotePrefix="0" xfId="0">
      <alignment vertical="center" wrapText="1"/>
    </xf>
    <xf numFmtId="0" fontId="2" fillId="0" borderId="0" pivotButton="0" quotePrefix="0" xfId="0"/>
    <xf numFmtId="0" fontId="0" fillId="0" borderId="2" applyAlignment="1" pivotButton="0" quotePrefix="0" xfId="0">
      <alignment wrapText="1"/>
    </xf>
    <xf numFmtId="0" fontId="4" fillId="6" borderId="1" applyAlignment="1" pivotButton="0" quotePrefix="0" xfId="0">
      <alignment horizontal="center" vertical="center" wrapText="1"/>
    </xf>
    <xf numFmtId="0" fontId="4" fillId="7" borderId="0" applyAlignment="1" pivotButton="0" quotePrefix="0" xfId="0">
      <alignment vertical="center"/>
    </xf>
    <xf numFmtId="0" fontId="4" fillId="6" borderId="1" pivotButton="0" quotePrefix="0" xfId="0"/>
    <xf numFmtId="0" fontId="12" fillId="0" borderId="0" pivotButton="0" quotePrefix="0" xfId="1"/>
    <xf numFmtId="0" fontId="4" fillId="7" borderId="0" pivotButton="0" quotePrefix="0" xfId="0"/>
    <xf numFmtId="0" fontId="0" fillId="12" borderId="1" applyAlignment="1" pivotButton="0" quotePrefix="0" xfId="0">
      <alignment wrapText="1"/>
    </xf>
    <xf numFmtId="0" fontId="0" fillId="3" borderId="1" applyAlignment="1" pivotButton="0" quotePrefix="0" xfId="0">
      <alignment wrapText="1"/>
    </xf>
  </cellXfs>
  <cellStyles count="2">
    <cellStyle name="Normal" xfId="0" builtinId="0" hidden="0"/>
    <cellStyle name="Hyperlink" xfId="1" builtinId="8" hidden="0"/>
  </cellStyles>
  <dxfs count="4">
    <dxf>
      <fill>
        <patternFill patternType="solid">
          <fgColor rgb="0045B983"/>
        </patternFill>
      </fill>
    </dxf>
    <dxf>
      <fill>
        <patternFill patternType="solid">
          <fgColor rgb="00F5C542"/>
        </patternFill>
      </fill>
    </dxf>
    <dxf>
      <fill>
        <patternFill patternType="solid">
          <fgColor rgb="00D95D5D"/>
        </patternFill>
      </fill>
    </dxf>
    <dxf>
      <fill>
        <patternFill patternType="solid">
          <fgColor rgb="00A7B0B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Required / Confirm Controls by RAG</a:t>
            </a:r>
          </a:p>
        </rich>
      </tx>
    </title>
    <plotArea>
      <doughnutChart>
        <varyColors val="1"/>
        <ser>
          <idx val="0"/>
          <order val="0"/>
          <tx>
            <strRef>
              <f>'Dashboard'!B12</f>
            </strRef>
          </tx>
          <spPr>
            <a:ln xmlns:a="http://schemas.openxmlformats.org/drawingml/2006/main">
              <a:prstDash val="solid"/>
            </a:ln>
          </spPr>
          <cat>
            <numRef>
              <f>'Dashboard'!$A$13:$A$16</f>
            </numRef>
          </cat>
          <val>
            <numRef>
              <f>'Dashboard'!$B$13:$B$16</f>
            </numRef>
          </val>
        </ser>
        <firstSliceAng val="0"/>
        <holeSize val="55"/>
      </doughnutChart>
    </plotArea>
    <legend>
      <legendPos val="r"/>
    </legend>
    <plotVisOnly val="1"/>
    <dispBlanksAs val="gap"/>
  </chart>
</chartSpace>
</file>

<file path=xl/charts/chart2.xml><?xml version="1.0" encoding="utf-8"?>
<chartSpace xmlns="http://schemas.openxmlformats.org/drawingml/2006/chart">
  <style val="10"/>
  <chart>
    <title>
      <tx>
        <rich>
          <a:bodyPr xmlns:a="http://schemas.openxmlformats.org/drawingml/2006/main"/>
          <a:p xmlns:a="http://schemas.openxmlformats.org/drawingml/2006/main">
            <a:pPr>
              <a:defRPr/>
            </a:pPr>
            <a:r>
              <a:t>Handover Records by Workstream</a:t>
            </a:r>
          </a:p>
        </rich>
      </tx>
    </title>
    <plotArea>
      <barChart>
        <barDir val="bar"/>
        <grouping val="clustered"/>
        <ser>
          <idx val="0"/>
          <order val="0"/>
          <tx>
            <strRef>
              <f>'Dashboard'!E12</f>
            </strRef>
          </tx>
          <spPr>
            <a:ln xmlns:a="http://schemas.openxmlformats.org/drawingml/2006/main">
              <a:prstDash val="solid"/>
            </a:ln>
          </spPr>
          <cat>
            <numRef>
              <f>'Dashboard'!$D$13:$D$29</f>
            </numRef>
          </cat>
          <val>
            <numRef>
              <f>'Dashboard'!$E$13:$E$29</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Number of records</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Workstream</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6</col>
      <colOff>0</colOff>
      <row>11</row>
      <rowOff>0</rowOff>
    </from>
    <ext cx="4320000" cy="27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0</col>
      <colOff>0</colOff>
      <row>18</row>
      <rowOff>0</rowOff>
    </from>
    <ext cx="504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ables/table1.xml><?xml version="1.0" encoding="utf-8"?>
<table xmlns="http://schemas.openxmlformats.org/spreadsheetml/2006/main" id="1" name="HandoverRegister" displayName="HandoverRegister" ref="A1:P24" headerRowCount="1">
  <autoFilter ref="A1:P24"/>
  <tableColumns count="16">
    <tableColumn id="1" name="ID"/>
    <tableColumn id="2" name="Authority Stream"/>
    <tableColumn id="3" name="Milestone / Certificate"/>
    <tableColumn id="4" name="Applicable?_x000a_Yes / Confirm / No"/>
    <tableColumn id="5" name="Evidence to Inspect"/>
    <tableColumn id="6" name="Issuer / Verifying Party"/>
    <tableColumn id="7" name="Authority Route / Trigger"/>
    <tableColumn id="8" name="Script / Source Basis"/>
    <tableColumn id="9" name="Planned Due Date"/>
    <tableColumn id="10" name="Submitted Date"/>
    <tableColumn id="11" name="Status"/>
    <tableColumn id="12" name="RAG"/>
    <tableColumn id="13" name="Owner"/>
    <tableColumn id="14" name="Evidence Link / Reference"/>
    <tableColumn id="15" name="Authority / Permit Reference"/>
    <tableColumn id="16" name="Notes / Gap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Project Inputs'!A1" TargetMode="External" Id="rId1"/><Relationship Type="http://schemas.openxmlformats.org/officeDocument/2006/relationships/hyperlink" Target="#'Handover Register'!A1" TargetMode="External" Id="rId2"/><Relationship Type="http://schemas.openxmlformats.org/officeDocument/2006/relationships/hyperlink" Target="#'Print Checklist'!A1" TargetMode="External" Id="rId3"/><Relationship Type="http://schemas.openxmlformats.org/officeDocument/2006/relationships/hyperlink" Target="#'Sources &amp; Instructions'!A1" TargetMode="External" Id="rId4"/><Relationship Type="http://schemas.openxmlformats.org/officeDocument/2006/relationships/drawing" Target="/xl/drawings/drawing1.xml" Id="rId5"/></Relationships>
</file>

<file path=xl/worksheets/_rels/sheet3.xml.rels><Relationships xmlns="http://schemas.openxmlformats.org/package/2006/relationships"><Relationship Type="http://schemas.openxmlformats.org/officeDocument/2006/relationships/table" Target="/xl/tables/table1.xml" Id="rId1"/></Relationships>
</file>

<file path=xl/worksheets/_rels/sheet5.xml.rels><Relationships xmlns="http://schemas.openxmlformats.org/package/2006/relationships"><Relationship Type="http://schemas.openxmlformats.org/officeDocument/2006/relationships/hyperlink" Target="https://mohre.gov.ae/en/guidance-and-awareness-portal-new/occupational-health-and-safety" TargetMode="External" Id="rId1"/><Relationship Type="http://schemas.openxmlformats.org/officeDocument/2006/relationships/hyperlink" Target="https://mohre.gov.ae/assets/download/6786916a/administrative-decision-no-19-of-2023-relating-to-occupational-safety-and-health-and-labour.aspx" TargetMode="External" Id="rId2"/><Relationship Type="http://schemas.openxmlformats.org/officeDocument/2006/relationships/hyperlink" Target="https://www.mediaoffice.abudhabi/en/infrastructure/department-of-municipalities-and-transport-launches-building-occupancy-and-legalisation-certificate-programme/" TargetMode="External" Id="rId3"/><Relationship Type="http://schemas.openxmlformats.org/officeDocument/2006/relationships/hyperlink" Target="https://www.dm.gov.ae/municipality-business/building-permit-steps/" TargetMode="External" Id="rId4"/><Relationship Type="http://schemas.openxmlformats.org/officeDocument/2006/relationships/hyperlink" Target="https://buildindubai.gov.ae/service/189" TargetMode="External" Id="rId5"/><Relationship Type="http://schemas.openxmlformats.org/officeDocument/2006/relationships/hyperlink" Target="https://www.dmt.gov.ae/adm/-/media/Project/DMT/ADM/E-Library/Guidlines-for-developing-EHS-plan---English.pdf" TargetMode="External" Id="rId6"/></Relationships>
</file>

<file path=xl/worksheets/sheet1.xml><?xml version="1.0" encoding="utf-8"?>
<worksheet xmlns="http://schemas.openxmlformats.org/spreadsheetml/2006/main">
  <sheetPr>
    <outlinePr summaryBelow="1" summaryRight="1"/>
    <pageSetUpPr fitToPage="1"/>
  </sheetPr>
  <dimension ref="A1:O33"/>
  <sheetViews>
    <sheetView showGridLines="0" workbookViewId="0">
      <pane ySplit="3" topLeftCell="A4" activePane="bottomLeft" state="frozen"/>
      <selection pane="bottomLeft" activeCell="A1" sqref="A1"/>
    </sheetView>
  </sheetViews>
  <sheetFormatPr baseColWidth="8" defaultRowHeight="15"/>
  <cols>
    <col width="18" customWidth="1" min="1" max="1"/>
    <col width="18" customWidth="1" min="2" max="2"/>
    <col width="3" customWidth="1" min="3" max="3"/>
    <col width="25" customWidth="1" min="4" max="4"/>
    <col width="16" customWidth="1" min="5" max="5"/>
    <col width="3" customWidth="1" min="6" max="6"/>
    <col width="16" customWidth="1" min="7" max="7"/>
    <col width="16" customWidth="1" min="8" max="8"/>
    <col width="16" customWidth="1" min="9" max="9"/>
    <col width="16" customWidth="1" min="10" max="10"/>
    <col width="16" customWidth="1" min="11" max="11"/>
    <col width="16" customWidth="1" min="12" max="12"/>
    <col width="18" customWidth="1" min="13" max="13"/>
    <col width="18" customWidth="1" min="14" max="14"/>
  </cols>
  <sheetData>
    <row r="1" ht="32" customHeight="1">
      <c r="A1" s="1" t="inlineStr">
        <is>
          <t>UAE AUTHORITY HANDOVER — NOC &amp; COMPLETION CERTIFICATE DASHBOARD</t>
        </is>
      </c>
    </row>
    <row r="2" ht="30" customHeight="1">
      <c r="A2" s="2" t="inlineStr">
        <is>
          <t>Editable project control: track only items confirmed by the project authority register, permit conditions, development zone and specialist authority. “Confirm” is a decision gate, not an approval status.</t>
        </is>
      </c>
    </row>
    <row r="4">
      <c r="A4" s="3" t="inlineStr">
        <is>
          <t>PROJECT</t>
        </is>
      </c>
      <c r="B4" s="4">
        <f>'Project Inputs'!B3</f>
        <v/>
      </c>
      <c r="G4" s="5" t="inlineStr">
        <is>
          <t>TOTAL MILESTONES</t>
        </is>
      </c>
      <c r="H4" s="6" t="n"/>
      <c r="I4" s="6" t="n"/>
      <c r="J4" s="7" t="inlineStr">
        <is>
          <t>SCRIPT BASELINE
REQUIRED</t>
        </is>
      </c>
      <c r="K4" s="6" t="n"/>
      <c r="L4" s="6" t="n"/>
      <c r="M4" s="8" t="inlineStr">
        <is>
          <t>AUTHORITY-SPECIFIC
TO CONFIRM</t>
        </is>
      </c>
      <c r="N4" s="6" t="n"/>
      <c r="O4" s="6" t="n"/>
    </row>
    <row r="5">
      <c r="A5" s="3" t="inlineStr">
        <is>
          <t>CLIENT</t>
        </is>
      </c>
      <c r="B5" s="4">
        <f>'Project Inputs'!B4</f>
        <v/>
      </c>
      <c r="G5" s="9">
        <f>COUNTA('Handover Register'!A2:A24)</f>
        <v/>
      </c>
      <c r="H5" s="6" t="n"/>
      <c r="I5" s="6" t="n"/>
      <c r="J5" s="9">
        <f>COUNTIF('Handover Register'!D2:D24,"Yes")</f>
        <v/>
      </c>
      <c r="K5" s="6" t="n"/>
      <c r="L5" s="6" t="n"/>
      <c r="M5" s="9">
        <f>COUNTIF('Handover Register'!D2:D24,"Confirm")</f>
        <v/>
      </c>
      <c r="N5" s="6" t="n"/>
      <c r="O5" s="6" t="n"/>
    </row>
    <row r="6">
      <c r="A6" s="3" t="inlineStr">
        <is>
          <t>LOCATION / EMIRATE</t>
        </is>
      </c>
      <c r="B6" s="4">
        <f>'Project Inputs'!B5</f>
        <v/>
      </c>
      <c r="G6" s="6" t="n"/>
      <c r="H6" s="6" t="n"/>
      <c r="I6" s="6" t="n"/>
      <c r="J6" s="6" t="n"/>
      <c r="K6" s="6" t="n"/>
      <c r="L6" s="6" t="n"/>
      <c r="M6" s="6" t="n"/>
      <c r="N6" s="6" t="n"/>
      <c r="O6" s="6" t="n"/>
    </row>
    <row r="7">
      <c r="A7" s="3" t="inlineStr">
        <is>
          <t>AUTHORITY ROUTE</t>
        </is>
      </c>
      <c r="B7" s="4">
        <f>'Project Inputs'!B6</f>
        <v/>
      </c>
    </row>
    <row r="8">
      <c r="A8" s="3" t="inlineStr">
        <is>
          <t>TARGET HANDOVER</t>
        </is>
      </c>
      <c r="B8" s="4">
        <f>'Project Inputs'!B9</f>
        <v/>
      </c>
      <c r="G8" s="7" t="inlineStr">
        <is>
          <t>VERIFIED</t>
        </is>
      </c>
      <c r="H8" s="6" t="n"/>
      <c r="I8" s="6" t="n"/>
      <c r="J8" s="10" t="inlineStr">
        <is>
          <t>OPEN HOLD / EXPIRED</t>
        </is>
      </c>
      <c r="K8" s="6" t="n"/>
      <c r="L8" s="6" t="n"/>
      <c r="M8" s="11" t="inlineStr">
        <is>
          <t>OVERALL READINESS</t>
        </is>
      </c>
      <c r="N8" s="6" t="n"/>
      <c r="O8" s="6" t="n"/>
    </row>
    <row r="9">
      <c r="G9" s="9">
        <f>COUNTIF('Handover Register'!K2:K24,"Verified")</f>
        <v/>
      </c>
      <c r="H9" s="6" t="n"/>
      <c r="I9" s="6" t="n"/>
      <c r="J9" s="9">
        <f>COUNTIFS('Handover Register'!D2:D24,"&lt;&gt;No",'Handover Register'!L2:L24,"Red")</f>
        <v/>
      </c>
      <c r="K9" s="6" t="n"/>
      <c r="L9" s="6" t="n"/>
      <c r="M9" s="9">
        <f>IF(COUNTIFS('Handover Register'!D2:D24,"Yes",'Handover Register'!L2:L24,"&lt;&gt;Green")=0,"GREEN — baseline verified","AMBER / RED — action required")</f>
        <v/>
      </c>
      <c r="N9" s="6" t="n"/>
      <c r="O9" s="6" t="n"/>
    </row>
    <row r="10">
      <c r="G10" s="6" t="n"/>
      <c r="H10" s="6" t="n"/>
      <c r="I10" s="6" t="n"/>
      <c r="J10" s="6" t="n"/>
      <c r="K10" s="6" t="n"/>
      <c r="L10" s="6" t="n"/>
      <c r="M10" s="6" t="n"/>
      <c r="N10" s="6" t="n"/>
      <c r="O10" s="6" t="n"/>
    </row>
    <row r="12">
      <c r="A12" s="12" t="inlineStr">
        <is>
          <t>RAG STATUS — REQUIRED / CONFIRM ITEMS</t>
        </is>
      </c>
      <c r="B12" s="13" t="n"/>
      <c r="C12" s="13" t="n"/>
      <c r="D12" s="12" t="inlineStr">
        <is>
          <t>WORKSTREAM</t>
        </is>
      </c>
      <c r="E12" s="12" t="inlineStr">
        <is>
          <t>MILESTONES</t>
        </is>
      </c>
    </row>
    <row r="13">
      <c r="A13" s="13" t="inlineStr">
        <is>
          <t>Green</t>
        </is>
      </c>
      <c r="B13" s="13">
        <f>COUNTIFS('Handover Register'!D2:D24,"&lt;&gt;No",'Handover Register'!L2:L24,A13)</f>
        <v/>
      </c>
      <c r="C13" s="13" t="n"/>
      <c r="D13" s="13" t="inlineStr">
        <is>
          <t>Asset Record</t>
        </is>
      </c>
      <c r="E13" s="13">
        <f>COUNTIF('Handover Register'!B2:B24,D13)</f>
        <v/>
      </c>
    </row>
    <row r="14">
      <c r="A14" s="13" t="inlineStr">
        <is>
          <t>Amber</t>
        </is>
      </c>
      <c r="B14" s="13">
        <f>COUNTIFS('Handover Register'!D2:D24,"&lt;&gt;No",'Handover Register'!L2:L24,A14)</f>
        <v/>
      </c>
      <c r="C14" s="13" t="n"/>
      <c r="D14" s="13" t="inlineStr">
        <is>
          <t>Authority Route</t>
        </is>
      </c>
      <c r="E14" s="13">
        <f>COUNTIF('Handover Register'!B2:B24,D14)</f>
        <v/>
      </c>
    </row>
    <row r="15">
      <c r="A15" s="13" t="inlineStr">
        <is>
          <t>Red</t>
        </is>
      </c>
      <c r="B15" s="13">
        <f>COUNTIFS('Handover Register'!D2:D24,"&lt;&gt;No",'Handover Register'!L2:L24,A15)</f>
        <v/>
      </c>
      <c r="C15" s="13" t="n"/>
      <c r="D15" s="13" t="inlineStr">
        <is>
          <t>Civil Defence</t>
        </is>
      </c>
      <c r="E15" s="13">
        <f>COUNTIF('Handover Register'!B2:B24,D15)</f>
        <v/>
      </c>
    </row>
    <row r="16">
      <c r="A16" s="13" t="inlineStr">
        <is>
          <t>Grey</t>
        </is>
      </c>
      <c r="B16" s="13">
        <f>COUNTIFS('Handover Register'!D2:D24,"&lt;&gt;No",'Handover Register'!L2:L24,A16)</f>
        <v/>
      </c>
      <c r="C16" s="13" t="n"/>
      <c r="D16" s="13" t="inlineStr">
        <is>
          <t>Client Handover</t>
        </is>
      </c>
      <c r="E16" s="13">
        <f>COUNTIF('Handover Register'!B2:B24,D16)</f>
        <v/>
      </c>
    </row>
    <row r="17">
      <c r="A17" s="13" t="n"/>
      <c r="B17" s="13" t="n"/>
      <c r="C17" s="13" t="n"/>
      <c r="D17" s="13" t="inlineStr">
        <is>
          <t>Client Readiness</t>
        </is>
      </c>
      <c r="E17" s="13">
        <f>COUNTIF('Handover Register'!B2:B24,D17)</f>
        <v/>
      </c>
    </row>
    <row r="18">
      <c r="A18" s="13" t="n"/>
      <c r="B18" s="13" t="n"/>
      <c r="C18" s="13" t="n"/>
      <c r="D18" s="13" t="inlineStr">
        <is>
          <t>Closeout</t>
        </is>
      </c>
      <c r="E18" s="13">
        <f>COUNTIF('Handover Register'!B2:B24,D18)</f>
        <v/>
      </c>
    </row>
    <row r="19">
      <c r="A19" s="13" t="n"/>
      <c r="B19" s="13" t="n"/>
      <c r="C19" s="13" t="n"/>
      <c r="D19" s="13" t="inlineStr">
        <is>
          <t>Commissioning</t>
        </is>
      </c>
      <c r="E19" s="13">
        <f>COUNTIF('Handover Register'!B2:B24,D19)</f>
        <v/>
      </c>
    </row>
    <row r="20">
      <c r="A20" s="13" t="n"/>
      <c r="B20" s="13" t="n"/>
      <c r="C20" s="13" t="n"/>
      <c r="D20" s="13" t="inlineStr">
        <is>
          <t>Development Zone</t>
        </is>
      </c>
      <c r="E20" s="13">
        <f>COUNTIF('Handover Register'!B2:B24,D20)</f>
        <v/>
      </c>
      <c r="G20" s="14" t="inlineStr">
        <is>
          <t>USE RULES — DO NOT ISSUE HANDOVER GREEN STATUS UNTIL THE PROJECT AUTHORITY MATRIX IS CONFIRMED</t>
        </is>
      </c>
    </row>
    <row r="21" ht="36" customHeight="1">
      <c r="A21" s="13" t="n"/>
      <c r="B21" s="13" t="n"/>
      <c r="C21" s="13" t="n"/>
      <c r="D21" s="13" t="inlineStr">
        <is>
          <t>Environmental</t>
        </is>
      </c>
      <c r="E21" s="13">
        <f>COUNTIF('Handover Register'!B2:B24,D21)</f>
        <v/>
      </c>
      <c r="G21" s="15" t="inlineStr">
        <is>
          <t>1. Confirm every “Confirm” row against the live building permit, completion route, Civil Defence authority, utility requirements, master developer / free-zone rules and client contract.</t>
        </is>
      </c>
    </row>
    <row r="22" ht="36" customHeight="1">
      <c r="A22" s="13" t="n"/>
      <c r="B22" s="13" t="n"/>
      <c r="C22" s="13" t="n"/>
      <c r="D22" s="13" t="inlineStr">
        <is>
          <t>Life Safety</t>
        </is>
      </c>
      <c r="E22" s="13">
        <f>COUNTIF('Handover Register'!B2:B24,D22)</f>
        <v/>
      </c>
      <c r="G22" s="16" t="inlineStr">
        <is>
          <t>2. Enter evidence references, submission/issue dates, certificate expiry or recurring inspection dates, owners and gaps in the Handover Register.</t>
        </is>
      </c>
    </row>
    <row r="23" ht="36" customHeight="1">
      <c r="A23" s="13" t="n"/>
      <c r="B23" s="13" t="n"/>
      <c r="C23" s="13" t="n"/>
      <c r="D23" s="13" t="inlineStr">
        <is>
          <t>Municipal Completion</t>
        </is>
      </c>
      <c r="E23" s="13">
        <f>COUNTIF('Handover Register'!B2:B24,D23)</f>
        <v/>
      </c>
      <c r="G23" s="15" t="inlineStr">
        <is>
          <t>3. “Verified” is a project evidence status, not a replacement for an issued authority certificate. Attach or reference the actual certificate/NOC.</t>
        </is>
      </c>
    </row>
    <row r="24" ht="36" customHeight="1">
      <c r="A24" s="13" t="n"/>
      <c r="B24" s="13" t="n"/>
      <c r="C24" s="13" t="n"/>
      <c r="D24" s="13" t="inlineStr">
        <is>
          <t>Municipal Occupancy</t>
        </is>
      </c>
      <c r="E24" s="13">
        <f>COUNTIF('Handover Register'!B2:B24,D24)</f>
        <v/>
      </c>
      <c r="G24" s="16" t="inlineStr">
        <is>
          <t>4. A Red row blocks the associated handover gate. Do not override it through a dashboard note; close it through verified evidence or an approved authority concession.</t>
        </is>
      </c>
    </row>
    <row r="25">
      <c r="A25" s="13" t="n"/>
      <c r="B25" s="13" t="n"/>
      <c r="C25" s="13" t="n"/>
      <c r="D25" s="13" t="inlineStr">
        <is>
          <t>Post Handover</t>
        </is>
      </c>
      <c r="E25" s="13">
        <f>COUNTIF('Handover Register'!B2:B24,D25)</f>
        <v/>
      </c>
    </row>
    <row r="26">
      <c r="A26" s="13" t="n"/>
      <c r="B26" s="13" t="n"/>
      <c r="C26" s="13" t="n"/>
      <c r="D26" s="13" t="inlineStr">
        <is>
          <t>Residual Risk</t>
        </is>
      </c>
      <c r="E26" s="13">
        <f>COUNTIF('Handover Register'!B2:B24,D26)</f>
        <v/>
      </c>
    </row>
    <row r="27">
      <c r="A27" s="13" t="n"/>
      <c r="B27" s="13" t="n"/>
      <c r="C27" s="13" t="n"/>
      <c r="D27" s="13" t="inlineStr">
        <is>
          <t>Specialist Safety</t>
        </is>
      </c>
      <c r="E27" s="13">
        <f>COUNTIF('Handover Register'!B2:B24,D27)</f>
        <v/>
      </c>
    </row>
    <row r="28">
      <c r="A28" s="13" t="n"/>
      <c r="B28" s="13" t="n"/>
      <c r="C28" s="13" t="n"/>
      <c r="D28" s="13" t="inlineStr">
        <is>
          <t>Structural</t>
        </is>
      </c>
      <c r="E28" s="13">
        <f>COUNTIF('Handover Register'!B2:B24,D28)</f>
        <v/>
      </c>
    </row>
    <row r="29">
      <c r="A29" s="13" t="n"/>
      <c r="B29" s="13" t="n"/>
      <c r="C29" s="13" t="n"/>
      <c r="D29" s="13" t="inlineStr">
        <is>
          <t>Utilities</t>
        </is>
      </c>
      <c r="E29" s="13">
        <f>COUNTIF('Handover Register'!B2:B24,D29)</f>
        <v/>
      </c>
    </row>
    <row r="30">
      <c r="G30" s="17" t="inlineStr">
        <is>
          <t>Open Project Inputs</t>
        </is>
      </c>
    </row>
    <row r="31">
      <c r="G31" s="17" t="inlineStr">
        <is>
          <t>Open Handover Register</t>
        </is>
      </c>
    </row>
    <row r="32">
      <c r="G32" s="17" t="inlineStr">
        <is>
          <t>Open Print Checklist</t>
        </is>
      </c>
    </row>
    <row r="33">
      <c r="G33" s="17" t="inlineStr">
        <is>
          <t>Open Sources &amp; Instructions</t>
        </is>
      </c>
    </row>
  </sheetData>
  <mergeCells count="24">
    <mergeCell ref="G21:N21"/>
    <mergeCell ref="B6:E6"/>
    <mergeCell ref="G9:I10"/>
    <mergeCell ref="J5:L6"/>
    <mergeCell ref="J4:L4"/>
    <mergeCell ref="B5:E5"/>
    <mergeCell ref="M9:O10"/>
    <mergeCell ref="G23:N23"/>
    <mergeCell ref="A1:N1"/>
    <mergeCell ref="B4:E4"/>
    <mergeCell ref="M5:O6"/>
    <mergeCell ref="B7:E7"/>
    <mergeCell ref="G4:I4"/>
    <mergeCell ref="J9:L10"/>
    <mergeCell ref="M8:O8"/>
    <mergeCell ref="A2:N2"/>
    <mergeCell ref="M4:O4"/>
    <mergeCell ref="G24:N24"/>
    <mergeCell ref="J8:L8"/>
    <mergeCell ref="G20:N20"/>
    <mergeCell ref="B8:E8"/>
    <mergeCell ref="G5:I6"/>
    <mergeCell ref="G8:I8"/>
    <mergeCell ref="G22:N22"/>
  </mergeCells>
  <hyperlinks>
    <hyperlink xmlns:r="http://schemas.openxmlformats.org/officeDocument/2006/relationships" ref="G30" r:id="rId1"/>
    <hyperlink xmlns:r="http://schemas.openxmlformats.org/officeDocument/2006/relationships" ref="G31" r:id="rId2"/>
    <hyperlink xmlns:r="http://schemas.openxmlformats.org/officeDocument/2006/relationships" ref="G32" r:id="rId3"/>
    <hyperlink xmlns:r="http://schemas.openxmlformats.org/officeDocument/2006/relationships" ref="G33" r:id="rId4"/>
  </hyperlinks>
  <pageMargins left="0.75" right="0.75" top="1" bottom="1" header="0.5" footer="0.5"/>
  <drawing xmlns:r="http://schemas.openxmlformats.org/officeDocument/2006/relationships" r:id="rId5"/>
</worksheet>
</file>

<file path=xl/worksheets/sheet2.xml><?xml version="1.0" encoding="utf-8"?>
<worksheet xmlns="http://schemas.openxmlformats.org/spreadsheetml/2006/main">
  <sheetPr>
    <outlinePr summaryBelow="1" summaryRight="1"/>
    <pageSetUpPr fitToPage="1"/>
  </sheetPr>
  <dimension ref="A1:H16"/>
  <sheetViews>
    <sheetView showGridLines="0" workbookViewId="0">
      <pane ySplit="2" topLeftCell="A3" activePane="bottomLeft" state="frozen"/>
      <selection pane="bottomLeft" activeCell="A1" sqref="A1"/>
    </sheetView>
  </sheetViews>
  <sheetFormatPr baseColWidth="8" defaultRowHeight="15"/>
  <cols>
    <col width="36" customWidth="1" min="1" max="1"/>
    <col width="68" customWidth="1" min="2" max="2"/>
  </cols>
  <sheetData>
    <row r="1" ht="30" customHeight="1">
      <c r="A1" s="18" t="inlineStr">
        <is>
          <t>PROJECT HANDOVER CONTROL — PROJECT INPUTS</t>
        </is>
      </c>
    </row>
    <row r="3" ht="25" customHeight="1">
      <c r="A3" s="19" t="inlineStr">
        <is>
          <t>Project name</t>
        </is>
      </c>
      <c r="B3" s="20" t="inlineStr"/>
    </row>
    <row r="4" ht="25" customHeight="1">
      <c r="A4" s="19" t="inlineStr">
        <is>
          <t>Client / Asset owner</t>
        </is>
      </c>
      <c r="B4" s="20" t="inlineStr"/>
    </row>
    <row r="5" ht="25" customHeight="1">
      <c r="A5" s="19" t="inlineStr">
        <is>
          <t>Project location / emirate</t>
        </is>
      </c>
      <c r="B5" s="20" t="inlineStr"/>
    </row>
    <row r="6" ht="25" customHeight="1">
      <c r="A6" s="19" t="inlineStr">
        <is>
          <t>Municipality / building-control authority</t>
        </is>
      </c>
      <c r="B6" s="20" t="inlineStr"/>
    </row>
    <row r="7" ht="25" customHeight="1">
      <c r="A7" s="19" t="inlineStr">
        <is>
          <t>Development zone / master developer</t>
        </is>
      </c>
      <c r="B7" s="20" t="inlineStr"/>
    </row>
    <row r="8" ht="25" customHeight="1">
      <c r="A8" s="19" t="inlineStr">
        <is>
          <t>Building permit / reference</t>
        </is>
      </c>
      <c r="B8" s="20" t="inlineStr"/>
    </row>
    <row r="9" ht="25" customHeight="1">
      <c r="A9" s="19" t="inlineStr">
        <is>
          <t>Target handover date</t>
        </is>
      </c>
      <c r="B9" s="20" t="inlineStr"/>
    </row>
    <row r="10" ht="25" customHeight="1">
      <c r="A10" s="19" t="inlineStr">
        <is>
          <t>Project manager</t>
        </is>
      </c>
      <c r="B10" s="20" t="inlineStr"/>
    </row>
    <row r="11" ht="25" customHeight="1">
      <c r="A11" s="19" t="inlineStr">
        <is>
          <t>HSE manager</t>
        </is>
      </c>
      <c r="B11" s="20" t="inlineStr"/>
    </row>
    <row r="12" ht="25" customHeight="1">
      <c r="A12" s="19" t="inlineStr">
        <is>
          <t>Authority / NOC coordinator</t>
        </is>
      </c>
      <c r="B12" s="20" t="inlineStr"/>
    </row>
    <row r="13" ht="25" customHeight="1">
      <c r="A13" s="19" t="inlineStr">
        <is>
          <t>Current handover gate</t>
        </is>
      </c>
      <c r="B13" s="21" t="inlineStr">
        <is>
          <t>AMBER — confirm authority route and evidence status</t>
        </is>
      </c>
    </row>
    <row r="16" ht="50" customHeight="1">
      <c r="A16" s="22" t="inlineStr">
        <is>
          <t>Use this sheet first. The project identifiers above are automatically shown on the printable inspection checklist. Confirm all “Confirm” entries in the Handover Register against the authority matrix, live permit conditions and development-zone rules before treating them as mandatory.</t>
        </is>
      </c>
    </row>
  </sheetData>
  <mergeCells count="2">
    <mergeCell ref="A16:H16"/>
    <mergeCell ref="A1:H1"/>
  </mergeCells>
  <pageMargins left="0.75" right="0.75" top="1" bottom="1" header="0.5" footer="0.5"/>
</worksheet>
</file>

<file path=xl/worksheets/sheet3.xml><?xml version="1.0" encoding="utf-8"?>
<worksheet xmlns="http://schemas.openxmlformats.org/spreadsheetml/2006/main">
  <sheetPr>
    <outlinePr summaryBelow="1" summaryRight="1"/>
    <pageSetUpPr fitToPage="1"/>
  </sheetPr>
  <dimension ref="A1:P24"/>
  <sheetViews>
    <sheetView showGridLines="0" workbookViewId="0">
      <pane ySplit="1" topLeftCell="A2" activePane="bottomLeft" state="frozen"/>
      <selection pane="bottomLeft" activeCell="A1" sqref="A1"/>
    </sheetView>
  </sheetViews>
  <sheetFormatPr baseColWidth="8" defaultRowHeight="15"/>
  <cols>
    <col width="11" customWidth="1" min="1" max="1"/>
    <col width="20" customWidth="1" min="2" max="2"/>
    <col width="38" customWidth="1" min="3" max="3"/>
    <col width="18" customWidth="1" min="4" max="4"/>
    <col width="46" customWidth="1" min="5" max="5"/>
    <col width="30" customWidth="1" min="6" max="6"/>
    <col width="42" customWidth="1" min="7" max="7"/>
    <col width="28" customWidth="1" min="8" max="8"/>
    <col width="15" customWidth="1" min="9" max="9"/>
    <col width="15" customWidth="1" min="10" max="10"/>
    <col width="22" customWidth="1" min="11" max="11"/>
    <col width="12" customWidth="1" min="12" max="12"/>
    <col width="24" customWidth="1" min="13" max="13"/>
    <col width="34" customWidth="1" min="14" max="14"/>
    <col width="30" customWidth="1" min="15" max="15"/>
    <col width="34" customWidth="1" min="16" max="16"/>
  </cols>
  <sheetData>
    <row r="1" ht="42" customHeight="1">
      <c r="A1" s="23" t="inlineStr">
        <is>
          <t>ID</t>
        </is>
      </c>
      <c r="B1" s="23" t="inlineStr">
        <is>
          <t>Authority Stream</t>
        </is>
      </c>
      <c r="C1" s="23" t="inlineStr">
        <is>
          <t>Milestone / Certificate</t>
        </is>
      </c>
      <c r="D1" s="23" t="inlineStr">
        <is>
          <t>Applicable?
Yes / Confirm / No</t>
        </is>
      </c>
      <c r="E1" s="23" t="inlineStr">
        <is>
          <t>Evidence to Inspect</t>
        </is>
      </c>
      <c r="F1" s="23" t="inlineStr">
        <is>
          <t>Issuer / Verifying Party</t>
        </is>
      </c>
      <c r="G1" s="23" t="inlineStr">
        <is>
          <t>Authority Route / Trigger</t>
        </is>
      </c>
      <c r="H1" s="23" t="inlineStr">
        <is>
          <t>Script / Source Basis</t>
        </is>
      </c>
      <c r="I1" s="23" t="inlineStr">
        <is>
          <t>Planned Due Date</t>
        </is>
      </c>
      <c r="J1" s="23" t="inlineStr">
        <is>
          <t>Submitted Date</t>
        </is>
      </c>
      <c r="K1" s="23" t="inlineStr">
        <is>
          <t>Status</t>
        </is>
      </c>
      <c r="L1" s="23" t="inlineStr">
        <is>
          <t>RAG</t>
        </is>
      </c>
      <c r="M1" s="23" t="inlineStr">
        <is>
          <t>Owner</t>
        </is>
      </c>
      <c r="N1" s="23" t="inlineStr">
        <is>
          <t>Evidence Link / Reference</t>
        </is>
      </c>
      <c r="O1" s="23" t="inlineStr">
        <is>
          <t>Authority / Permit Reference</t>
        </is>
      </c>
      <c r="P1" s="23" t="inlineStr">
        <is>
          <t>Notes / Gaps</t>
        </is>
      </c>
    </row>
    <row r="2" ht="55" customHeight="1">
      <c r="A2" s="24" t="inlineStr">
        <is>
          <t>H-01</t>
        </is>
      </c>
      <c r="B2" s="24" t="inlineStr">
        <is>
          <t>Authority Route</t>
        </is>
      </c>
      <c r="C2" s="24" t="inlineStr">
        <is>
          <t>Handover authority matrix and permit-condition register confirmed</t>
        </is>
      </c>
      <c r="D2" s="24" t="inlineStr">
        <is>
          <t>Yes</t>
        </is>
      </c>
      <c r="E2" s="24" t="inlineStr">
        <is>
          <t>Live authority register listing completion, occupancy, fire/life-safety, utilities, development-zone and specialist conditions; owner and due date for each.</t>
        </is>
      </c>
      <c r="F2" s="24" t="inlineStr">
        <is>
          <t>Project manager / authority coordinator</t>
        </is>
      </c>
      <c r="G2" s="24" t="inlineStr">
        <is>
          <t>Always confirm against active permit, planning conditions and development zone.</t>
        </is>
      </c>
      <c r="H2" s="24" t="inlineStr">
        <is>
          <t>Training script §§13, 93, 111</t>
        </is>
      </c>
      <c r="I2" s="24" t="inlineStr"/>
      <c r="J2" s="24" t="inlineStr"/>
      <c r="K2" s="24" t="inlineStr">
        <is>
          <t>Pending Confirmation</t>
        </is>
      </c>
      <c r="L2" s="24">
        <f>IF(D2="No","Grey",IF(K2="Verified","Green",IF(OR(K2="On Hold",K2="Expired / Superseded"),"Red",IF(K2="Not Applicable","Grey","Amber"))))</f>
        <v/>
      </c>
      <c r="M2" s="24" t="inlineStr"/>
      <c r="N2" s="24" t="inlineStr"/>
      <c r="O2" s="24" t="inlineStr"/>
      <c r="P2" s="24" t="inlineStr"/>
    </row>
    <row r="3" ht="55" customHeight="1">
      <c r="A3" s="24" t="inlineStr">
        <is>
          <t>H-02</t>
        </is>
      </c>
      <c r="B3" s="24" t="inlineStr">
        <is>
          <t>Municipal Completion</t>
        </is>
      </c>
      <c r="C3" s="24" t="inlineStr">
        <is>
          <t>Municipal building completion-certificate route confirmed</t>
        </is>
      </c>
      <c r="D3" s="24" t="inlineStr">
        <is>
          <t>Confirm</t>
        </is>
      </c>
      <c r="E3" s="24" t="inlineStr">
        <is>
          <t>Applicable municipality service, submission route, prerequisites, inspection booking, reference number and completion-certificate evidence.</t>
        </is>
      </c>
      <c r="F3" s="24" t="inlineStr">
        <is>
          <t>Municipality / building-control authority</t>
        </is>
      </c>
      <c r="G3" s="24" t="inlineStr">
        <is>
          <t>Dubai Municipality or relevant development authority as applicable.</t>
        </is>
      </c>
      <c r="H3" s="24" t="inlineStr">
        <is>
          <t>Training script §93; DM Building Permit Steps [4]</t>
        </is>
      </c>
      <c r="I3" s="24" t="inlineStr"/>
      <c r="J3" s="24" t="inlineStr"/>
      <c r="K3" s="24" t="inlineStr">
        <is>
          <t>Pending Confirmation</t>
        </is>
      </c>
      <c r="L3" s="24">
        <f>IF(D3="No","Grey",IF(K3="Verified","Green",IF(OR(K3="On Hold",K3="Expired / Superseded"),"Red",IF(K3="Not Applicable","Grey","Amber"))))</f>
        <v/>
      </c>
      <c r="M3" s="24" t="inlineStr"/>
      <c r="N3" s="24" t="inlineStr"/>
      <c r="O3" s="24" t="inlineStr"/>
      <c r="P3" s="24" t="inlineStr"/>
    </row>
    <row r="4" ht="55" customHeight="1">
      <c r="A4" s="24" t="inlineStr">
        <is>
          <t>H-03</t>
        </is>
      </c>
      <c r="B4" s="24" t="inlineStr">
        <is>
          <t>Municipal Occupancy</t>
        </is>
      </c>
      <c r="C4" s="24" t="inlineStr">
        <is>
          <t>Occupancy / conditional occupancy / legalisation route confirmed</t>
        </is>
      </c>
      <c r="D4" s="24" t="inlineStr">
        <is>
          <t>Confirm</t>
        </is>
      </c>
      <c r="E4" s="24" t="inlineStr">
        <is>
          <t>Applicable occupancy or legalisation certificate requirement, records of submission and issued certificate where required for the project.</t>
        </is>
      </c>
      <c r="F4" s="24" t="inlineStr">
        <is>
          <t>DMT / relevant municipality</t>
        </is>
      </c>
      <c r="G4" s="24" t="inlineStr">
        <is>
          <t>Abu Dhabi DMT programme is location- and asset-specific.</t>
        </is>
      </c>
      <c r="H4" s="24" t="inlineStr">
        <is>
          <t>Training script §93; DMT programme [3]</t>
        </is>
      </c>
      <c r="I4" s="24" t="inlineStr"/>
      <c r="J4" s="24" t="inlineStr"/>
      <c r="K4" s="24" t="inlineStr">
        <is>
          <t>Pending Confirmation</t>
        </is>
      </c>
      <c r="L4" s="24">
        <f>IF(D4="No","Grey",IF(K4="Verified","Green",IF(OR(K4="On Hold",K4="Expired / Superseded"),"Red",IF(K4="Not Applicable","Grey","Amber"))))</f>
        <v/>
      </c>
      <c r="M4" s="24" t="inlineStr"/>
      <c r="N4" s="24" t="inlineStr"/>
      <c r="O4" s="24" t="inlineStr"/>
      <c r="P4" s="24" t="inlineStr"/>
    </row>
    <row r="5" ht="55" customHeight="1">
      <c r="A5" s="24" t="inlineStr">
        <is>
          <t>H-04</t>
        </is>
      </c>
      <c r="B5" s="24" t="inlineStr">
        <is>
          <t>Development Zone</t>
        </is>
      </c>
      <c r="C5" s="24" t="inlineStr">
        <is>
          <t>Master developer / free-zone completion, NOC or handover condition closed</t>
        </is>
      </c>
      <c r="D5" s="24" t="inlineStr">
        <is>
          <t>Confirm</t>
        </is>
      </c>
      <c r="E5" s="24" t="inlineStr">
        <is>
          <t>NOC, completion notice, inspection acceptance or no-objection documentation required by the development zone / master developer.</t>
        </is>
      </c>
      <c r="F5" s="24" t="inlineStr">
        <is>
          <t>Development zone / master developer</t>
        </is>
      </c>
      <c r="G5" s="24" t="inlineStr">
        <is>
          <t>Only where the site is within a governed zone or lease requires it.</t>
        </is>
      </c>
      <c r="H5" s="24" t="inlineStr">
        <is>
          <t>Training script §§13, 93</t>
        </is>
      </c>
      <c r="I5" s="24" t="inlineStr"/>
      <c r="J5" s="24" t="inlineStr"/>
      <c r="K5" s="24" t="inlineStr">
        <is>
          <t>Pending Confirmation</t>
        </is>
      </c>
      <c r="L5" s="24">
        <f>IF(D5="No","Grey",IF(K5="Verified","Green",IF(OR(K5="On Hold",K5="Expired / Superseded"),"Red",IF(K5="Not Applicable","Grey","Amber"))))</f>
        <v/>
      </c>
      <c r="M5" s="24" t="inlineStr"/>
      <c r="N5" s="24" t="inlineStr"/>
      <c r="O5" s="24" t="inlineStr"/>
      <c r="P5" s="24" t="inlineStr"/>
    </row>
    <row r="6" ht="55" customHeight="1">
      <c r="A6" s="24" t="inlineStr">
        <is>
          <t>H-05</t>
        </is>
      </c>
      <c r="B6" s="24" t="inlineStr">
        <is>
          <t>Civil Defence</t>
        </is>
      </c>
      <c r="C6" s="24" t="inlineStr">
        <is>
          <t>Applicable Civil Defence final-inspection pathway and submission pack confirmed</t>
        </is>
      </c>
      <c r="D6" s="24" t="inlineStr">
        <is>
          <t>Confirm</t>
        </is>
      </c>
      <c r="E6" s="24" t="inlineStr">
        <is>
          <t>Civil Defence inspection route, approved drawings, system records and documentary prerequisites confirmed in writing.</t>
        </is>
      </c>
      <c r="F6" s="24" t="inlineStr">
        <is>
          <t>Relevant Civil Defence authority</t>
        </is>
      </c>
      <c r="G6" s="24" t="inlineStr">
        <is>
          <t>Do not assume a Dubai process applies in Abu Dhabi or another emirate.</t>
        </is>
      </c>
      <c r="H6" s="24" t="inlineStr">
        <is>
          <t>Training script §§93, 95</t>
        </is>
      </c>
      <c r="I6" s="24" t="inlineStr"/>
      <c r="J6" s="24" t="inlineStr"/>
      <c r="K6" s="24" t="inlineStr">
        <is>
          <t>Pending Confirmation</t>
        </is>
      </c>
      <c r="L6" s="24">
        <f>IF(D6="No","Grey",IF(K6="Verified","Green",IF(OR(K6="On Hold",K6="Expired / Superseded"),"Red",IF(K6="Not Applicable","Grey","Amber"))))</f>
        <v/>
      </c>
      <c r="M6" s="24" t="inlineStr"/>
      <c r="N6" s="24" t="inlineStr"/>
      <c r="O6" s="24" t="inlineStr"/>
      <c r="P6" s="24" t="inlineStr"/>
    </row>
    <row r="7" ht="55" customHeight="1">
      <c r="A7" s="24" t="inlineStr">
        <is>
          <t>H-06</t>
        </is>
      </c>
      <c r="B7" s="24" t="inlineStr">
        <is>
          <t>Civil Defence</t>
        </is>
      </c>
      <c r="C7" s="24" t="inlineStr">
        <is>
          <t>Fire and life-safety approval, final inspection and completion evidence obtained</t>
        </is>
      </c>
      <c r="D7" s="24" t="inlineStr">
        <is>
          <t>Confirm</t>
        </is>
      </c>
      <c r="E7" s="24" t="inlineStr">
        <is>
          <t>Issued approval / final inspection result / completion certificate or equivalent authority evidence, as required by the project route.</t>
        </is>
      </c>
      <c r="F7" s="24" t="inlineStr">
        <is>
          <t>Relevant Civil Defence authority</t>
        </is>
      </c>
      <c r="G7" s="24" t="inlineStr">
        <is>
          <t>Applicable fire authority and certificate title must be verified against the project route.</t>
        </is>
      </c>
      <c r="H7" s="24" t="inlineStr">
        <is>
          <t>Training script §§93, 95; Build in Dubai Service 189 [5]</t>
        </is>
      </c>
      <c r="I7" s="24" t="inlineStr"/>
      <c r="J7" s="24" t="inlineStr"/>
      <c r="K7" s="24" t="inlineStr">
        <is>
          <t>Pending Confirmation</t>
        </is>
      </c>
      <c r="L7" s="24">
        <f>IF(D7="No","Grey",IF(K7="Verified","Green",IF(OR(K7="On Hold",K7="Expired / Superseded"),"Red",IF(K7="Not Applicable","Grey","Amber"))))</f>
        <v/>
      </c>
      <c r="M7" s="24" t="inlineStr"/>
      <c r="N7" s="24" t="inlineStr"/>
      <c r="O7" s="24" t="inlineStr"/>
      <c r="P7" s="24" t="inlineStr"/>
    </row>
    <row r="8" ht="55" customHeight="1">
      <c r="A8" s="24" t="inlineStr">
        <is>
          <t>H-07</t>
        </is>
      </c>
      <c r="B8" s="24" t="inlineStr">
        <is>
          <t>Life Safety</t>
        </is>
      </c>
      <c r="C8" s="24" t="inlineStr">
        <is>
          <t>Fire alarm, fire suppression, hydrant/fire-water and emergency systems testing/commissioning evidence complete</t>
        </is>
      </c>
      <c r="D8" s="24" t="inlineStr">
        <is>
          <t>Confirm</t>
        </is>
      </c>
      <c r="E8" s="24" t="inlineStr">
        <is>
          <t>System test sheets, commissioning reports, cause-and-effect / functional test records, approved variations and specialist certificates.</t>
        </is>
      </c>
      <c r="F8" s="24" t="inlineStr">
        <is>
          <t>Specialist contractor / consultant / Civil Defence as applicable</t>
        </is>
      </c>
      <c r="G8" s="24" t="inlineStr">
        <is>
          <t>Specific system evidence is controlled by approved design, authority and project specifications.</t>
        </is>
      </c>
      <c r="H8" s="24" t="inlineStr">
        <is>
          <t>Training script §§95, 99</t>
        </is>
      </c>
      <c r="I8" s="24" t="inlineStr"/>
      <c r="J8" s="24" t="inlineStr"/>
      <c r="K8" s="24" t="inlineStr">
        <is>
          <t>Pending Confirmation</t>
        </is>
      </c>
      <c r="L8" s="24">
        <f>IF(D8="No","Grey",IF(K8="Verified","Green",IF(OR(K8="On Hold",K8="Expired / Superseded"),"Red",IF(K8="Not Applicable","Grey","Amber"))))</f>
        <v/>
      </c>
      <c r="M8" s="24" t="inlineStr"/>
      <c r="N8" s="24" t="inlineStr"/>
      <c r="O8" s="24" t="inlineStr"/>
      <c r="P8" s="24" t="inlineStr"/>
    </row>
    <row r="9" ht="55" customHeight="1">
      <c r="A9" s="24" t="inlineStr">
        <is>
          <t>H-08</t>
        </is>
      </c>
      <c r="B9" s="24" t="inlineStr">
        <is>
          <t>Life Safety</t>
        </is>
      </c>
      <c r="C9" s="24" t="inlineStr">
        <is>
          <t>Emergency lighting, exit signage, evacuation routes and emergency access verified</t>
        </is>
      </c>
      <c r="D9" s="24" t="inlineStr">
        <is>
          <t>Yes</t>
        </is>
      </c>
      <c r="E9" s="24" t="inlineStr">
        <is>
          <t>Final walkdown and test evidence confirming that physical routes, signage, emergency access and life-safety systems match the as-built asset.</t>
        </is>
      </c>
      <c r="F9" s="24" t="inlineStr">
        <is>
          <t>Consultant / HSE / client FM representative</t>
        </is>
      </c>
      <c r="G9" s="24" t="inlineStr">
        <is>
          <t>Maintain evidence whether or not a separate authority certificate is issued.</t>
        </is>
      </c>
      <c r="H9" s="24" t="inlineStr">
        <is>
          <t>Training script §§95, 99, 101</t>
        </is>
      </c>
      <c r="I9" s="24" t="inlineStr"/>
      <c r="J9" s="24" t="inlineStr"/>
      <c r="K9" s="24" t="inlineStr">
        <is>
          <t>Pending Confirmation</t>
        </is>
      </c>
      <c r="L9" s="24">
        <f>IF(D9="No","Grey",IF(K9="Verified","Green",IF(OR(K9="On Hold",K9="Expired / Superseded"),"Red",IF(K9="Not Applicable","Grey","Amber"))))</f>
        <v/>
      </c>
      <c r="M9" s="24" t="inlineStr"/>
      <c r="N9" s="24" t="inlineStr"/>
      <c r="O9" s="24" t="inlineStr"/>
      <c r="P9" s="24" t="inlineStr"/>
    </row>
    <row r="10" ht="55" customHeight="1">
      <c r="A10" s="24" t="inlineStr">
        <is>
          <t>H-09</t>
        </is>
      </c>
      <c r="B10" s="24" t="inlineStr">
        <is>
          <t>Utilities</t>
        </is>
      </c>
      <c r="C10" s="24" t="inlineStr">
        <is>
          <t>Electricity / permanent energisation final clearance or connection documentation complete</t>
        </is>
      </c>
      <c r="D10" s="24" t="inlineStr">
        <is>
          <t>Confirm</t>
        </is>
      </c>
      <c r="E10" s="24" t="inlineStr">
        <is>
          <t>Issued utility NOC, connection / energisation evidence, meter/asset handover documents and final test records where applicable.</t>
        </is>
      </c>
      <c r="F10" s="24" t="inlineStr">
        <is>
          <t>Electricity utility / authorised service provider</t>
        </is>
      </c>
      <c r="G10" s="24" t="inlineStr">
        <is>
          <t>Authority and utility differ by location and development zone.</t>
        </is>
      </c>
      <c r="H10" s="24" t="inlineStr">
        <is>
          <t>Training script §95</t>
        </is>
      </c>
      <c r="I10" s="24" t="inlineStr"/>
      <c r="J10" s="24" t="inlineStr"/>
      <c r="K10" s="24" t="inlineStr">
        <is>
          <t>Pending Confirmation</t>
        </is>
      </c>
      <c r="L10" s="24">
        <f>IF(D10="No","Grey",IF(K10="Verified","Green",IF(OR(K10="On Hold",K10="Expired / Superseded"),"Red",IF(K10="Not Applicable","Grey","Amber"))))</f>
        <v/>
      </c>
      <c r="M10" s="24" t="inlineStr"/>
      <c r="N10" s="24" t="inlineStr"/>
      <c r="O10" s="24" t="inlineStr"/>
      <c r="P10" s="24" t="inlineStr"/>
    </row>
    <row r="11" ht="55" customHeight="1">
      <c r="A11" s="24" t="inlineStr">
        <is>
          <t>H-10</t>
        </is>
      </c>
      <c r="B11" s="24" t="inlineStr">
        <is>
          <t>Utilities</t>
        </is>
      </c>
      <c r="C11" s="24" t="inlineStr">
        <is>
          <t>Water, sewerage, drainage and dewatering-discharge closeout evidence complete</t>
        </is>
      </c>
      <c r="D11" s="24" t="inlineStr">
        <is>
          <t>Confirm</t>
        </is>
      </c>
      <c r="E11" s="24" t="inlineStr">
        <is>
          <t>Final connection / discharge / drainage NOC, acceptance or documented closure; temporary systems isolated or transferred.</t>
        </is>
      </c>
      <c r="F11" s="24" t="inlineStr">
        <is>
          <t>Utility / receiving-asset owner / municipality</t>
        </is>
      </c>
      <c r="G11" s="24" t="inlineStr">
        <is>
          <t>Confirm discharge and temporary-system responsibilities before dismantling.</t>
        </is>
      </c>
      <c r="H11" s="24" t="inlineStr">
        <is>
          <t>Training script §§81, 95, 97</t>
        </is>
      </c>
      <c r="I11" s="24" t="inlineStr"/>
      <c r="J11" s="24" t="inlineStr"/>
      <c r="K11" s="24" t="inlineStr">
        <is>
          <t>Pending Confirmation</t>
        </is>
      </c>
      <c r="L11" s="24">
        <f>IF(D11="No","Grey",IF(K11="Verified","Green",IF(OR(K11="On Hold",K11="Expired / Superseded"),"Red",IF(K11="Not Applicable","Grey","Amber"))))</f>
        <v/>
      </c>
      <c r="M11" s="24" t="inlineStr"/>
      <c r="N11" s="24" t="inlineStr"/>
      <c r="O11" s="24" t="inlineStr"/>
      <c r="P11" s="24" t="inlineStr"/>
    </row>
    <row r="12" ht="55" customHeight="1">
      <c r="A12" s="24" t="inlineStr">
        <is>
          <t>H-11</t>
        </is>
      </c>
      <c r="B12" s="24" t="inlineStr">
        <is>
          <t>Specialist Safety</t>
        </is>
      </c>
      <c r="C12" s="24" t="inlineStr">
        <is>
          <t>Gas installation safety evidence complete</t>
        </is>
      </c>
      <c r="D12" s="24" t="inlineStr">
        <is>
          <t>Confirm</t>
        </is>
      </c>
      <c r="E12" s="24" t="inlineStr">
        <is>
          <t>Approved gas installation documents, inspection / testing evidence and certificate as required.</t>
        </is>
      </c>
      <c r="F12" s="24" t="inlineStr">
        <is>
          <t>Competent specialist / authority as applicable</t>
        </is>
      </c>
      <c r="G12" s="24" t="inlineStr">
        <is>
          <t>DMT occupancy programme identifies gas safety as an essential standard.</t>
        </is>
      </c>
      <c r="H12" s="24" t="inlineStr">
        <is>
          <t>Training script §93; DMT programme [3]</t>
        </is>
      </c>
      <c r="I12" s="24" t="inlineStr"/>
      <c r="J12" s="24" t="inlineStr"/>
      <c r="K12" s="24" t="inlineStr">
        <is>
          <t>Pending Confirmation</t>
        </is>
      </c>
      <c r="L12" s="24">
        <f>IF(D12="No","Grey",IF(K12="Verified","Green",IF(OR(K12="On Hold",K12="Expired / Superseded"),"Red",IF(K12="Not Applicable","Grey","Amber"))))</f>
        <v/>
      </c>
      <c r="M12" s="24" t="inlineStr"/>
      <c r="N12" s="24" t="inlineStr"/>
      <c r="O12" s="24" t="inlineStr"/>
      <c r="P12" s="24" t="inlineStr"/>
    </row>
    <row r="13" ht="55" customHeight="1">
      <c r="A13" s="24" t="inlineStr">
        <is>
          <t>H-12</t>
        </is>
      </c>
      <c r="B13" s="24" t="inlineStr">
        <is>
          <t>Specialist Safety</t>
        </is>
      </c>
      <c r="C13" s="24" t="inlineStr">
        <is>
          <t>Lift / elevator safety acceptance and handover records complete</t>
        </is>
      </c>
      <c r="D13" s="24" t="inlineStr">
        <is>
          <t>Confirm</t>
        </is>
      </c>
      <c r="E13" s="24" t="inlineStr">
        <is>
          <t>Testing, inspection, certification, handover and periodic-maintenance records for installed lifts/elevators.</t>
        </is>
      </c>
      <c r="F13" s="24" t="inlineStr">
        <is>
          <t>Competent specialist / relevant authority</t>
        </is>
      </c>
      <c r="G13" s="24" t="inlineStr">
        <is>
          <t>DMT occupancy programme identifies elevator safety as an essential standard.</t>
        </is>
      </c>
      <c r="H13" s="24" t="inlineStr">
        <is>
          <t>Training script §93; DMT programme [3]</t>
        </is>
      </c>
      <c r="I13" s="24" t="inlineStr"/>
      <c r="J13" s="24" t="inlineStr"/>
      <c r="K13" s="24" t="inlineStr">
        <is>
          <t>Pending Confirmation</t>
        </is>
      </c>
      <c r="L13" s="24">
        <f>IF(D13="No","Grey",IF(K13="Verified","Green",IF(OR(K13="On Hold",K13="Expired / Superseded"),"Red",IF(K13="Not Applicable","Grey","Amber"))))</f>
        <v/>
      </c>
      <c r="M13" s="24" t="inlineStr"/>
      <c r="N13" s="24" t="inlineStr"/>
      <c r="O13" s="24" t="inlineStr"/>
      <c r="P13" s="24" t="inlineStr"/>
    </row>
    <row r="14" ht="55" customHeight="1">
      <c r="A14" s="24" t="inlineStr">
        <is>
          <t>H-13</t>
        </is>
      </c>
      <c r="B14" s="24" t="inlineStr">
        <is>
          <t>Structural</t>
        </is>
      </c>
      <c r="C14" s="24" t="inlineStr">
        <is>
          <t>Structural integrity evidence and consultant completion sign-off complete</t>
        </is>
      </c>
      <c r="D14" s="24" t="inlineStr">
        <is>
          <t>Confirm</t>
        </is>
      </c>
      <c r="E14" s="24" t="inlineStr">
        <is>
          <t>Structural completion documentation, approved changes, inspection records, load-path / temporary-works release evidence and consultant sign-off where required.</t>
        </is>
      </c>
      <c r="F14" s="24" t="inlineStr">
        <is>
          <t>Structural engineer / consultant / third party as applicable</t>
        </is>
      </c>
      <c r="G14" s="24" t="inlineStr">
        <is>
          <t>Scope and sign-off route are permit- and design-specific.</t>
        </is>
      </c>
      <c r="H14" s="24" t="inlineStr">
        <is>
          <t>Training script §§93, 95</t>
        </is>
      </c>
      <c r="I14" s="24" t="inlineStr"/>
      <c r="J14" s="24" t="inlineStr"/>
      <c r="K14" s="24" t="inlineStr">
        <is>
          <t>Pending Confirmation</t>
        </is>
      </c>
      <c r="L14" s="24">
        <f>IF(D14="No","Grey",IF(K14="Verified","Green",IF(OR(K14="On Hold",K14="Expired / Superseded"),"Red",IF(K14="Not Applicable","Grey","Amber"))))</f>
        <v/>
      </c>
      <c r="M14" s="24" t="inlineStr"/>
      <c r="N14" s="24" t="inlineStr"/>
      <c r="O14" s="24" t="inlineStr"/>
      <c r="P14" s="24" t="inlineStr"/>
    </row>
    <row r="15" ht="55" customHeight="1">
      <c r="A15" s="24" t="inlineStr">
        <is>
          <t>H-14</t>
        </is>
      </c>
      <c r="B15" s="24" t="inlineStr">
        <is>
          <t>Commissioning</t>
        </is>
      </c>
      <c r="C15" s="24" t="inlineStr">
        <is>
          <t>Third-party test, inspection and commissioning certificates collated</t>
        </is>
      </c>
      <c r="D15" s="24" t="inlineStr">
        <is>
          <t>Yes</t>
        </is>
      </c>
      <c r="E15" s="24" t="inlineStr">
        <is>
          <t>Register of specialist certificates and inspection records with issuer, scope, date, expiry and evidence link.</t>
        </is>
      </c>
      <c r="F15" s="24" t="inlineStr">
        <is>
          <t>Approved third-party / consultant</t>
        </is>
      </c>
      <c r="G15" s="24" t="inlineStr">
        <is>
          <t>Use the authority matrix to define mandatory providers and certificate types.</t>
        </is>
      </c>
      <c r="H15" s="24" t="inlineStr">
        <is>
          <t>Training script §§95, 97</t>
        </is>
      </c>
      <c r="I15" s="24" t="inlineStr"/>
      <c r="J15" s="24" t="inlineStr"/>
      <c r="K15" s="24" t="inlineStr">
        <is>
          <t>Pending Confirmation</t>
        </is>
      </c>
      <c r="L15" s="24">
        <f>IF(D15="No","Grey",IF(K15="Verified","Green",IF(OR(K15="On Hold",K15="Expired / Superseded"),"Red",IF(K15="Not Applicable","Grey","Amber"))))</f>
        <v/>
      </c>
      <c r="M15" s="24" t="inlineStr"/>
      <c r="N15" s="24" t="inlineStr"/>
      <c r="O15" s="24" t="inlineStr"/>
      <c r="P15" s="24" t="inlineStr"/>
    </row>
    <row r="16" ht="55" customHeight="1">
      <c r="A16" s="24" t="inlineStr">
        <is>
          <t>H-15</t>
        </is>
      </c>
      <c r="B16" s="24" t="inlineStr">
        <is>
          <t>Asset Record</t>
        </is>
      </c>
      <c r="C16" s="24" t="inlineStr">
        <is>
          <t>As-built drawings, approved changes and design deviations reconciled</t>
        </is>
      </c>
      <c r="D16" s="24" t="inlineStr">
        <is>
          <t>Yes</t>
        </is>
      </c>
      <c r="E16" s="24" t="inlineStr">
        <is>
          <t>Controlled as-built drawing register; approved variations; discipline sign-off that documents reflect the completed asset.</t>
        </is>
      </c>
      <c r="F16" s="24" t="inlineStr">
        <is>
          <t>Consultant / design team / client</t>
        </is>
      </c>
      <c r="G16" s="24" t="inlineStr">
        <is>
          <t>As-builts must describe the installed asset, not tender intent.</t>
        </is>
      </c>
      <c r="H16" s="24" t="inlineStr">
        <is>
          <t>Training script §95</t>
        </is>
      </c>
      <c r="I16" s="24" t="inlineStr"/>
      <c r="J16" s="24" t="inlineStr"/>
      <c r="K16" s="24" t="inlineStr">
        <is>
          <t>Pending Confirmation</t>
        </is>
      </c>
      <c r="L16" s="24">
        <f>IF(D16="No","Grey",IF(K16="Verified","Green",IF(OR(K16="On Hold",K16="Expired / Superseded"),"Red",IF(K16="Not Applicable","Grey","Amber"))))</f>
        <v/>
      </c>
      <c r="M16" s="24" t="inlineStr"/>
      <c r="N16" s="24" t="inlineStr"/>
      <c r="O16" s="24" t="inlineStr"/>
      <c r="P16" s="24" t="inlineStr"/>
    </row>
    <row r="17" ht="55" customHeight="1">
      <c r="A17" s="24" t="inlineStr">
        <is>
          <t>H-16</t>
        </is>
      </c>
      <c r="B17" s="24" t="inlineStr">
        <is>
          <t>Asset Record</t>
        </is>
      </c>
      <c r="C17" s="24" t="inlineStr">
        <is>
          <t>O&amp;M manuals, manufacturer warranties and periodic-inspection requirements transferred</t>
        </is>
      </c>
      <c r="D17" s="24" t="inlineStr">
        <is>
          <t>Yes</t>
        </is>
      </c>
      <c r="E17" s="24" t="inlineStr">
        <is>
          <t>Indexed O&amp;M manual, warranty record, supplier contacts, maintenance requirements and periodic inspections schedule.</t>
        </is>
      </c>
      <c r="F17" s="24" t="inlineStr">
        <is>
          <t>Contractor / suppliers / client FM</t>
        </is>
      </c>
      <c r="G17" s="24" t="inlineStr">
        <is>
          <t>Include all specialist installations and life-safety systems.</t>
        </is>
      </c>
      <c r="H17" s="24" t="inlineStr">
        <is>
          <t>Training script §§95, 99</t>
        </is>
      </c>
      <c r="I17" s="24" t="inlineStr"/>
      <c r="J17" s="24" t="inlineStr"/>
      <c r="K17" s="24" t="inlineStr">
        <is>
          <t>Pending Confirmation</t>
        </is>
      </c>
      <c r="L17" s="24">
        <f>IF(D17="No","Grey",IF(K17="Verified","Green",IF(OR(K17="On Hold",K17="Expired / Superseded"),"Red",IF(K17="Not Applicable","Grey","Amber"))))</f>
        <v/>
      </c>
      <c r="M17" s="24" t="inlineStr"/>
      <c r="N17" s="24" t="inlineStr"/>
      <c r="O17" s="24" t="inlineStr"/>
      <c r="P17" s="24" t="inlineStr"/>
    </row>
    <row r="18" ht="55" customHeight="1">
      <c r="A18" s="24" t="inlineStr">
        <is>
          <t>H-17</t>
        </is>
      </c>
      <c r="B18" s="24" t="inlineStr">
        <is>
          <t>Client Readiness</t>
        </is>
      </c>
      <c r="C18" s="24" t="inlineStr">
        <is>
          <t>Client facilities-team training and familiarisation completed</t>
        </is>
      </c>
      <c r="D18" s="24" t="inlineStr">
        <is>
          <t>Yes</t>
        </is>
      </c>
      <c r="E18" s="24" t="inlineStr">
        <is>
          <t>Attendance records, operating demonstrations, plant-room access, isolation points, emergency routes and escalation/contact briefings.</t>
        </is>
      </c>
      <c r="F18" s="24" t="inlineStr">
        <is>
          <t>Client FM / contractor / specialists</t>
        </is>
      </c>
      <c r="G18" s="24" t="inlineStr">
        <is>
          <t>Training should include operating constraints and warranty response process.</t>
        </is>
      </c>
      <c r="H18" s="24" t="inlineStr">
        <is>
          <t>Training script §99</t>
        </is>
      </c>
      <c r="I18" s="24" t="inlineStr"/>
      <c r="J18" s="24" t="inlineStr"/>
      <c r="K18" s="24" t="inlineStr">
        <is>
          <t>Pending Confirmation</t>
        </is>
      </c>
      <c r="L18" s="24">
        <f>IF(D18="No","Grey",IF(K18="Verified","Green",IF(OR(K18="On Hold",K18="Expired / Superseded"),"Red",IF(K18="Not Applicable","Grey","Amber"))))</f>
        <v/>
      </c>
      <c r="M18" s="24" t="inlineStr"/>
      <c r="N18" s="24" t="inlineStr"/>
      <c r="O18" s="24" t="inlineStr"/>
      <c r="P18" s="24" t="inlineStr"/>
    </row>
    <row r="19" ht="55" customHeight="1">
      <c r="A19" s="24" t="inlineStr">
        <is>
          <t>H-18</t>
        </is>
      </c>
      <c r="B19" s="24" t="inlineStr">
        <is>
          <t>Residual Risk</t>
        </is>
      </c>
      <c r="C19" s="24" t="inlineStr">
        <is>
          <t>Residual-risk, restricted-access and maintenance-hazard register accepted</t>
        </is>
      </c>
      <c r="D19" s="24" t="inlineStr">
        <is>
          <t>Yes</t>
        </is>
      </c>
      <c r="E19" s="24" t="inlineStr">
        <is>
          <t>Residual-risk register showing confined spaces, load limits, restricted areas, maintenance hazards and operating constraints; formal client acknowledgement.</t>
        </is>
      </c>
      <c r="F19" s="24" t="inlineStr">
        <is>
          <t>Client / consultant / contractor</t>
        </is>
      </c>
      <c r="G19" s="24" t="inlineStr">
        <is>
          <t>Do not remove residual risks from the record merely to achieve a clean dashboard.</t>
        </is>
      </c>
      <c r="H19" s="24" t="inlineStr">
        <is>
          <t>Training script §§97, 103</t>
        </is>
      </c>
      <c r="I19" s="24" t="inlineStr"/>
      <c r="J19" s="24" t="inlineStr"/>
      <c r="K19" s="24" t="inlineStr">
        <is>
          <t>Pending Confirmation</t>
        </is>
      </c>
      <c r="L19" s="24">
        <f>IF(D19="No","Grey",IF(K19="Verified","Green",IF(OR(K19="On Hold",K19="Expired / Superseded"),"Red",IF(K19="Not Applicable","Grey","Amber"))))</f>
        <v/>
      </c>
      <c r="M19" s="24" t="inlineStr"/>
      <c r="N19" s="24" t="inlineStr"/>
      <c r="O19" s="24" t="inlineStr"/>
      <c r="P19" s="24" t="inlineStr"/>
    </row>
    <row r="20" ht="55" customHeight="1">
      <c r="A20" s="24" t="inlineStr">
        <is>
          <t>H-19</t>
        </is>
      </c>
      <c r="B20" s="24" t="inlineStr">
        <is>
          <t>Closeout</t>
        </is>
      </c>
      <c r="C20" s="24" t="inlineStr">
        <is>
          <t>Permits closed or formally transferred; temporary services isolated / transferred</t>
        </is>
      </c>
      <c r="D20" s="24" t="inlineStr">
        <is>
          <t>Yes</t>
        </is>
      </c>
      <c r="E20" s="24" t="inlineStr">
        <is>
          <t>Permit closeout register; LOTO/isolation records; temporary-power, pump, generator, hoist or system transfer / removal evidence.</t>
        </is>
      </c>
      <c r="F20" s="24" t="inlineStr">
        <is>
          <t>Permit issuer / isolating authority / client</t>
        </is>
      </c>
      <c r="G20" s="24" t="inlineStr">
        <is>
          <t>Critical safety systems remain active until verified permanent systems take over.</t>
        </is>
      </c>
      <c r="H20" s="24" t="inlineStr">
        <is>
          <t>Training script §§77, 85, 97</t>
        </is>
      </c>
      <c r="I20" s="24" t="inlineStr"/>
      <c r="J20" s="24" t="inlineStr"/>
      <c r="K20" s="24" t="inlineStr">
        <is>
          <t>Pending Confirmation</t>
        </is>
      </c>
      <c r="L20" s="24">
        <f>IF(D20="No","Grey",IF(K20="Verified","Green",IF(OR(K20="On Hold",K20="Expired / Superseded"),"Red",IF(K20="Not Applicable","Grey","Amber"))))</f>
        <v/>
      </c>
      <c r="M20" s="24" t="inlineStr"/>
      <c r="N20" s="24" t="inlineStr"/>
      <c r="O20" s="24" t="inlineStr"/>
      <c r="P20" s="24" t="inlineStr"/>
    </row>
    <row r="21" ht="55" customHeight="1">
      <c r="A21" s="24" t="inlineStr">
        <is>
          <t>H-20</t>
        </is>
      </c>
      <c r="B21" s="24" t="inlineStr">
        <is>
          <t>Environmental</t>
        </is>
      </c>
      <c r="C21" s="24" t="inlineStr">
        <is>
          <t>Waste, hazardous materials and environmental closeout evidence completed</t>
        </is>
      </c>
      <c r="D21" s="24" t="inlineStr">
        <is>
          <t>Confirm</t>
        </is>
      </c>
      <c r="E21" s="24" t="inlineStr">
        <is>
          <t>Waste-transfer records, authorised disposal evidence, hazardous-material closeout, dewatering/discharge records as relevant.</t>
        </is>
      </c>
      <c r="F21" s="24" t="inlineStr">
        <is>
          <t>Authorised contractor / authority / asset owner</t>
        </is>
      </c>
      <c r="G21" s="24" t="inlineStr">
        <is>
          <t>Documentation and disposal route vary by emirate and waste stream.</t>
        </is>
      </c>
      <c r="H21" s="24" t="inlineStr">
        <is>
          <t>Training script §§81, 97</t>
        </is>
      </c>
      <c r="I21" s="24" t="inlineStr"/>
      <c r="J21" s="24" t="inlineStr"/>
      <c r="K21" s="24" t="inlineStr">
        <is>
          <t>Pending Confirmation</t>
        </is>
      </c>
      <c r="L21" s="24">
        <f>IF(D21="No","Grey",IF(K21="Verified","Green",IF(OR(K21="On Hold",K21="Expired / Superseded"),"Red",IF(K21="Not Applicable","Grey","Amber"))))</f>
        <v/>
      </c>
      <c r="M21" s="24" t="inlineStr"/>
      <c r="N21" s="24" t="inlineStr"/>
      <c r="O21" s="24" t="inlineStr"/>
      <c r="P21" s="24" t="inlineStr"/>
    </row>
    <row r="22" ht="55" customHeight="1">
      <c r="A22" s="24" t="inlineStr">
        <is>
          <t>H-21</t>
        </is>
      </c>
      <c r="B22" s="24" t="inlineStr">
        <is>
          <t>Client Handover</t>
        </is>
      </c>
      <c r="C22" s="24" t="inlineStr">
        <is>
          <t>Joint walkdown completed and discrepancies entered in controlled closeout register</t>
        </is>
      </c>
      <c r="D22" s="24" t="inlineStr">
        <is>
          <t>Yes</t>
        </is>
      </c>
      <c r="E22" s="24" t="inlineStr">
        <is>
          <t>Signed walkdown record with client, consultant, contractor and specialists; itemised action register with owner and date.</t>
        </is>
      </c>
      <c r="F22" s="24" t="inlineStr">
        <is>
          <t>Client / consultant / contractor</t>
        </is>
      </c>
      <c r="G22" s="24" t="inlineStr">
        <is>
          <t>Physical tags, signage, access, manuals, drawings and records should agree.</t>
        </is>
      </c>
      <c r="H22" s="24" t="inlineStr">
        <is>
          <t>Training script §101</t>
        </is>
      </c>
      <c r="I22" s="24" t="inlineStr"/>
      <c r="J22" s="24" t="inlineStr"/>
      <c r="K22" s="24" t="inlineStr">
        <is>
          <t>Pending Confirmation</t>
        </is>
      </c>
      <c r="L22" s="24">
        <f>IF(D22="No","Grey",IF(K22="Verified","Green",IF(OR(K22="On Hold",K22="Expired / Superseded"),"Red",IF(K22="Not Applicable","Grey","Amber"))))</f>
        <v/>
      </c>
      <c r="M22" s="24" t="inlineStr"/>
      <c r="N22" s="24" t="inlineStr"/>
      <c r="O22" s="24" t="inlineStr"/>
      <c r="P22" s="24" t="inlineStr"/>
    </row>
    <row r="23" ht="55" customHeight="1">
      <c r="A23" s="24" t="inlineStr">
        <is>
          <t>H-22</t>
        </is>
      </c>
      <c r="B23" s="24" t="inlineStr">
        <is>
          <t>Client Handover</t>
        </is>
      </c>
      <c r="C23" s="24" t="inlineStr">
        <is>
          <t>Outstanding-defect register controlled and client acceptance recorded</t>
        </is>
      </c>
      <c r="D23" s="24" t="inlineStr">
        <is>
          <t>Yes</t>
        </is>
      </c>
      <c r="E23" s="24" t="inlineStr">
        <is>
          <t>Defect / punch-list register with risk ranking, owner, due date, client acceptance of residual conditions and formal handover record.</t>
        </is>
      </c>
      <c r="F23" s="24" t="inlineStr">
        <is>
          <t>Client / consultant / contractor</t>
        </is>
      </c>
      <c r="G23" s="24" t="inlineStr">
        <is>
          <t>Avoid untracked closeout through email chains.</t>
        </is>
      </c>
      <c r="H23" s="24" t="inlineStr">
        <is>
          <t>Training script §§101, 103</t>
        </is>
      </c>
      <c r="I23" s="24" t="inlineStr"/>
      <c r="J23" s="24" t="inlineStr"/>
      <c r="K23" s="24" t="inlineStr">
        <is>
          <t>Pending Confirmation</t>
        </is>
      </c>
      <c r="L23" s="24">
        <f>IF(D23="No","Grey",IF(K23="Verified","Green",IF(OR(K23="On Hold",K23="Expired / Superseded"),"Red",IF(K23="Not Applicable","Grey","Amber"))))</f>
        <v/>
      </c>
      <c r="M23" s="24" t="inlineStr"/>
      <c r="N23" s="24" t="inlineStr"/>
      <c r="O23" s="24" t="inlineStr"/>
      <c r="P23" s="24" t="inlineStr"/>
    </row>
    <row r="24" ht="55" customHeight="1">
      <c r="A24" s="24" t="inlineStr">
        <is>
          <t>H-23</t>
        </is>
      </c>
      <c r="B24" s="24" t="inlineStr">
        <is>
          <t>Post Handover</t>
        </is>
      </c>
      <c r="C24" s="24" t="inlineStr">
        <is>
          <t>Post-completion authority and periodic-inspection obligations assigned</t>
        </is>
      </c>
      <c r="D24" s="24" t="inlineStr">
        <is>
          <t>Confirm</t>
        </is>
      </c>
      <c r="E24" s="24" t="inlineStr">
        <is>
          <t>Register of certificate renewals, periodic inspections, maintenance contracts, statutory notifications and client ownership.</t>
        </is>
      </c>
      <c r="F24" s="24" t="inlineStr">
        <is>
          <t>Client FM / asset owner</t>
        </is>
      </c>
      <c r="G24" s="24" t="inlineStr">
        <is>
          <t>Occupancy and specialist systems may have recurring obligations.</t>
        </is>
      </c>
      <c r="H24" s="24" t="inlineStr">
        <is>
          <t>Training script §§99, 111</t>
        </is>
      </c>
      <c r="I24" s="24" t="inlineStr"/>
      <c r="J24" s="24" t="inlineStr"/>
      <c r="K24" s="24" t="inlineStr">
        <is>
          <t>Pending Confirmation</t>
        </is>
      </c>
      <c r="L24" s="24">
        <f>IF(D24="No","Grey",IF(K24="Verified","Green",IF(OR(K24="On Hold",K24="Expired / Superseded"),"Red",IF(K24="Not Applicable","Grey","Amber"))))</f>
        <v/>
      </c>
      <c r="M24" s="24" t="inlineStr"/>
      <c r="N24" s="24" t="inlineStr"/>
      <c r="O24" s="24" t="inlineStr"/>
      <c r="P24" s="24" t="inlineStr"/>
    </row>
  </sheetData>
  <autoFilter ref="A1:P24"/>
  <conditionalFormatting sqref="L2:L24">
    <cfRule type="expression" priority="1" dxfId="0">
      <formula>$L2="Green"</formula>
    </cfRule>
    <cfRule type="expression" priority="2" dxfId="1">
      <formula>$L2="Amber"</formula>
    </cfRule>
    <cfRule type="expression" priority="3" dxfId="2">
      <formula>$L2="Red"</formula>
    </cfRule>
    <cfRule type="expression" priority="4" dxfId="3">
      <formula>$L2="Grey"</formula>
    </cfRule>
  </conditionalFormatting>
  <dataValidations count="2">
    <dataValidation sqref="K2:K24" showDropDown="0" showInputMessage="0" showErrorMessage="0" allowBlank="0" type="list">
      <formula1>=Lists!$A$1:$A$9</formula1>
    </dataValidation>
    <dataValidation sqref="D2:D24" showDropDown="0" showInputMessage="0" showErrorMessage="0" allowBlank="0" type="list">
      <formula1>=Lists!$B$1:$B$3</formula1>
    </dataValidation>
  </dataValidations>
  <pageMargins left="0.75" right="0.75" top="1" bottom="1" header="0.5" footer="0.5"/>
  <tableParts count="1">
    <tablePart xmlns:r="http://schemas.openxmlformats.org/officeDocument/2006/relationships" r:id="rId1"/>
  </tableParts>
</worksheet>
</file>

<file path=xl/worksheets/sheet4.xml><?xml version="1.0" encoding="utf-8"?>
<worksheet xmlns="http://schemas.openxmlformats.org/spreadsheetml/2006/main">
  <sheetPr>
    <outlinePr summaryBelow="1" summaryRight="1"/>
    <pageSetUpPr fitToPage="1"/>
  </sheetPr>
  <dimension ref="A1:G35"/>
  <sheetViews>
    <sheetView showGridLines="0" workbookViewId="0">
      <pane ySplit="8" topLeftCell="A9" activePane="bottomLeft" state="frozen"/>
      <selection pane="bottomLeft" activeCell="A1" sqref="A1"/>
    </sheetView>
  </sheetViews>
  <sheetFormatPr baseColWidth="8" defaultRowHeight="15"/>
  <cols>
    <col width="10" customWidth="1" min="1" max="1"/>
    <col width="32" customWidth="1" min="2" max="2"/>
    <col width="49" customWidth="1" min="3" max="3"/>
    <col width="30" customWidth="1" min="4" max="4"/>
    <col width="27" customWidth="1" min="5" max="5"/>
    <col width="26" customWidth="1" min="6" max="6"/>
    <col width="19" customWidth="1" min="7" max="7"/>
  </cols>
  <sheetData>
    <row r="1" ht="30" customHeight="1">
      <c r="A1" s="25" t="inlineStr">
        <is>
          <t>UAE AUTHORITY HANDOVER — PRINTABLE INSPECTION CHECKLIST</t>
        </is>
      </c>
    </row>
    <row r="2" ht="42" customHeight="1">
      <c r="A2" s="26" t="inlineStr">
        <is>
          <t>Extracted from the “Site Mobilisation, Demobilisation &amp; Client Handover — UAE Authority Readiness” script. Confirm every Conditional (“Confirm”) milestone against the project authority matrix, live permit conditions and development-zone rules before use.</t>
        </is>
      </c>
    </row>
    <row r="4">
      <c r="A4" s="27" t="inlineStr">
        <is>
          <t>Project</t>
        </is>
      </c>
      <c r="B4" s="28">
        <f>'Project Inputs'!B3</f>
        <v/>
      </c>
      <c r="C4" s="27" t="inlineStr">
        <is>
          <t>Client</t>
        </is>
      </c>
      <c r="D4" s="28">
        <f>'Project Inputs'!B4</f>
        <v/>
      </c>
      <c r="E4" s="27" t="inlineStr">
        <is>
          <t>Location / Emirate</t>
        </is>
      </c>
      <c r="F4" s="28">
        <f>'Project Inputs'!B5</f>
        <v/>
      </c>
    </row>
    <row r="5">
      <c r="A5" s="27" t="inlineStr">
        <is>
          <t>Authority</t>
        </is>
      </c>
      <c r="B5" s="28">
        <f>'Project Inputs'!B6</f>
        <v/>
      </c>
      <c r="C5" s="27" t="inlineStr">
        <is>
          <t>Permit Ref.</t>
        </is>
      </c>
      <c r="D5" s="28">
        <f>'Project Inputs'!B8</f>
        <v/>
      </c>
      <c r="E5" s="27" t="inlineStr">
        <is>
          <t>Target Handover</t>
        </is>
      </c>
      <c r="F5" s="28">
        <f>'Project Inputs'!B9</f>
        <v/>
      </c>
    </row>
    <row r="8" ht="38" customHeight="1">
      <c r="A8" s="29" t="inlineStr">
        <is>
          <t>ID</t>
        </is>
      </c>
      <c r="B8" s="29" t="inlineStr">
        <is>
          <t>Inspection milestone</t>
        </is>
      </c>
      <c r="C8" s="29" t="inlineStr">
        <is>
          <t>Evidence to inspect</t>
        </is>
      </c>
      <c r="D8" s="29" t="inlineStr">
        <is>
          <t>Applicability / authority trigger</t>
        </is>
      </c>
      <c r="E8" s="29" t="inlineStr">
        <is>
          <t>Inspector status</t>
        </is>
      </c>
      <c r="F8" s="29" t="inlineStr">
        <is>
          <t>Evidence reference</t>
        </is>
      </c>
      <c r="G8" s="29" t="inlineStr">
        <is>
          <t>Initials / date</t>
        </is>
      </c>
    </row>
    <row r="9" ht="22" customHeight="1">
      <c r="A9" s="30" t="inlineStr">
        <is>
          <t>A. Authority Route &amp; Municipal Completion</t>
        </is>
      </c>
    </row>
    <row r="10" ht="64" customHeight="1">
      <c r="A10" s="24">
        <f>'Handover Register'!A2</f>
        <v/>
      </c>
      <c r="B10" s="24">
        <f>'Handover Register'!C2</f>
        <v/>
      </c>
      <c r="C10" s="24">
        <f>'Handover Register'!E2</f>
        <v/>
      </c>
      <c r="D10" s="24">
        <f>IF('Handover Register'!D2=Yes,REQUIRED — script baseline,IF('Handover Register'!D{reg_row}=Confirm,CONFIRM — authority/permit-specific,NOT APPLICABLE unless added))</f>
        <v/>
      </c>
      <c r="E10" s="24" t="inlineStr">
        <is>
          <t>☐ Verified  ☐ Pending  ☐ Hold  ☐ N/A</t>
        </is>
      </c>
      <c r="F10" s="24">
        <f>'Handover Register'!N2</f>
        <v/>
      </c>
      <c r="G10" s="24" t="inlineStr"/>
    </row>
    <row r="11" ht="64" customHeight="1">
      <c r="A11" s="24">
        <f>'Handover Register'!A3</f>
        <v/>
      </c>
      <c r="B11" s="24">
        <f>'Handover Register'!C3</f>
        <v/>
      </c>
      <c r="C11" s="24">
        <f>'Handover Register'!E3</f>
        <v/>
      </c>
      <c r="D11" s="24">
        <f>IF('Handover Register'!D3=Yes,REQUIRED — script baseline,IF('Handover Register'!D{reg_row}=Confirm,CONFIRM — authority/permit-specific,NOT APPLICABLE unless added))</f>
        <v/>
      </c>
      <c r="E11" s="24" t="inlineStr">
        <is>
          <t>☐ Verified  ☐ Pending  ☐ Hold  ☐ N/A</t>
        </is>
      </c>
      <c r="F11" s="24">
        <f>'Handover Register'!N3</f>
        <v/>
      </c>
      <c r="G11" s="24" t="inlineStr"/>
    </row>
    <row r="12" ht="64" customHeight="1">
      <c r="A12" s="24">
        <f>'Handover Register'!A4</f>
        <v/>
      </c>
      <c r="B12" s="24">
        <f>'Handover Register'!C4</f>
        <v/>
      </c>
      <c r="C12" s="24">
        <f>'Handover Register'!E4</f>
        <v/>
      </c>
      <c r="D12" s="24">
        <f>IF('Handover Register'!D4=Yes,REQUIRED — script baseline,IF('Handover Register'!D{reg_row}=Confirm,CONFIRM — authority/permit-specific,NOT APPLICABLE unless added))</f>
        <v/>
      </c>
      <c r="E12" s="24" t="inlineStr">
        <is>
          <t>☐ Verified  ☐ Pending  ☐ Hold  ☐ N/A</t>
        </is>
      </c>
      <c r="F12" s="24">
        <f>'Handover Register'!N4</f>
        <v/>
      </c>
      <c r="G12" s="24" t="inlineStr"/>
    </row>
    <row r="13" ht="64" customHeight="1">
      <c r="A13" s="24">
        <f>'Handover Register'!A5</f>
        <v/>
      </c>
      <c r="B13" s="24">
        <f>'Handover Register'!C5</f>
        <v/>
      </c>
      <c r="C13" s="24">
        <f>'Handover Register'!E5</f>
        <v/>
      </c>
      <c r="D13" s="24">
        <f>IF('Handover Register'!D5=Yes,REQUIRED — script baseline,IF('Handover Register'!D{reg_row}=Confirm,CONFIRM — authority/permit-specific,NOT APPLICABLE unless added))</f>
        <v/>
      </c>
      <c r="E13" s="24" t="inlineStr">
        <is>
          <t>☐ Verified  ☐ Pending  ☐ Hold  ☐ N/A</t>
        </is>
      </c>
      <c r="F13" s="24">
        <f>'Handover Register'!N5</f>
        <v/>
      </c>
      <c r="G13" s="24" t="inlineStr"/>
    </row>
    <row r="14" ht="22" customHeight="1">
      <c r="A14" s="30" t="inlineStr">
        <is>
          <t>B. Civil Defence &amp; Life-Safety Completion</t>
        </is>
      </c>
    </row>
    <row r="15" ht="64" customHeight="1">
      <c r="A15" s="24">
        <f>'Handover Register'!A6</f>
        <v/>
      </c>
      <c r="B15" s="24">
        <f>'Handover Register'!C6</f>
        <v/>
      </c>
      <c r="C15" s="24">
        <f>'Handover Register'!E6</f>
        <v/>
      </c>
      <c r="D15" s="24">
        <f>IF('Handover Register'!D6=Yes,REQUIRED — script baseline,IF('Handover Register'!D{reg_row}=Confirm,CONFIRM — authority/permit-specific,NOT APPLICABLE unless added))</f>
        <v/>
      </c>
      <c r="E15" s="24" t="inlineStr">
        <is>
          <t>☐ Verified  ☐ Pending  ☐ Hold  ☐ N/A</t>
        </is>
      </c>
      <c r="F15" s="24">
        <f>'Handover Register'!N6</f>
        <v/>
      </c>
      <c r="G15" s="24" t="inlineStr"/>
    </row>
    <row r="16" ht="64" customHeight="1">
      <c r="A16" s="24">
        <f>'Handover Register'!A7</f>
        <v/>
      </c>
      <c r="B16" s="24">
        <f>'Handover Register'!C7</f>
        <v/>
      </c>
      <c r="C16" s="24">
        <f>'Handover Register'!E7</f>
        <v/>
      </c>
      <c r="D16" s="24">
        <f>IF('Handover Register'!D7=Yes,REQUIRED — script baseline,IF('Handover Register'!D{reg_row}=Confirm,CONFIRM — authority/permit-specific,NOT APPLICABLE unless added))</f>
        <v/>
      </c>
      <c r="E16" s="24" t="inlineStr">
        <is>
          <t>☐ Verified  ☐ Pending  ☐ Hold  ☐ N/A</t>
        </is>
      </c>
      <c r="F16" s="24">
        <f>'Handover Register'!N7</f>
        <v/>
      </c>
      <c r="G16" s="24" t="inlineStr"/>
    </row>
    <row r="17" ht="64" customHeight="1">
      <c r="A17" s="24">
        <f>'Handover Register'!A8</f>
        <v/>
      </c>
      <c r="B17" s="24">
        <f>'Handover Register'!C8</f>
        <v/>
      </c>
      <c r="C17" s="24">
        <f>'Handover Register'!E8</f>
        <v/>
      </c>
      <c r="D17" s="24">
        <f>IF('Handover Register'!D8=Yes,REQUIRED — script baseline,IF('Handover Register'!D{reg_row}=Confirm,CONFIRM — authority/permit-specific,NOT APPLICABLE unless added))</f>
        <v/>
      </c>
      <c r="E17" s="24" t="inlineStr">
        <is>
          <t>☐ Verified  ☐ Pending  ☐ Hold  ☐ N/A</t>
        </is>
      </c>
      <c r="F17" s="24">
        <f>'Handover Register'!N8</f>
        <v/>
      </c>
      <c r="G17" s="24" t="inlineStr"/>
    </row>
    <row r="18" ht="64" customHeight="1">
      <c r="A18" s="24">
        <f>'Handover Register'!A9</f>
        <v/>
      </c>
      <c r="B18" s="24">
        <f>'Handover Register'!C9</f>
        <v/>
      </c>
      <c r="C18" s="24">
        <f>'Handover Register'!E9</f>
        <v/>
      </c>
      <c r="D18" s="24">
        <f>IF('Handover Register'!D9=Yes,REQUIRED — script baseline,IF('Handover Register'!D{reg_row}=Confirm,CONFIRM — authority/permit-specific,NOT APPLICABLE unless added))</f>
        <v/>
      </c>
      <c r="E18" s="24" t="inlineStr">
        <is>
          <t>☐ Verified  ☐ Pending  ☐ Hold  ☐ N/A</t>
        </is>
      </c>
      <c r="F18" s="24">
        <f>'Handover Register'!N9</f>
        <v/>
      </c>
      <c r="G18" s="24" t="inlineStr"/>
    </row>
    <row r="19" ht="22" customHeight="1">
      <c r="A19" s="30" t="inlineStr">
        <is>
          <t>C. Utilities, Specialist &amp; Third-Party Evidence</t>
        </is>
      </c>
    </row>
    <row r="20" ht="64" customHeight="1">
      <c r="A20" s="24">
        <f>'Handover Register'!A10</f>
        <v/>
      </c>
      <c r="B20" s="24">
        <f>'Handover Register'!C10</f>
        <v/>
      </c>
      <c r="C20" s="24">
        <f>'Handover Register'!E10</f>
        <v/>
      </c>
      <c r="D20" s="24">
        <f>IF('Handover Register'!D10=Yes,REQUIRED — script baseline,IF('Handover Register'!D{reg_row}=Confirm,CONFIRM — authority/permit-specific,NOT APPLICABLE unless added))</f>
        <v/>
      </c>
      <c r="E20" s="24" t="inlineStr">
        <is>
          <t>☐ Verified  ☐ Pending  ☐ Hold  ☐ N/A</t>
        </is>
      </c>
      <c r="F20" s="24">
        <f>'Handover Register'!N10</f>
        <v/>
      </c>
      <c r="G20" s="24" t="inlineStr"/>
    </row>
    <row r="21" ht="64" customHeight="1">
      <c r="A21" s="24">
        <f>'Handover Register'!A11</f>
        <v/>
      </c>
      <c r="B21" s="24">
        <f>'Handover Register'!C11</f>
        <v/>
      </c>
      <c r="C21" s="24">
        <f>'Handover Register'!E11</f>
        <v/>
      </c>
      <c r="D21" s="24">
        <f>IF('Handover Register'!D11=Yes,REQUIRED — script baseline,IF('Handover Register'!D{reg_row}=Confirm,CONFIRM — authority/permit-specific,NOT APPLICABLE unless added))</f>
        <v/>
      </c>
      <c r="E21" s="24" t="inlineStr">
        <is>
          <t>☐ Verified  ☐ Pending  ☐ Hold  ☐ N/A</t>
        </is>
      </c>
      <c r="F21" s="24">
        <f>'Handover Register'!N11</f>
        <v/>
      </c>
      <c r="G21" s="24" t="inlineStr"/>
    </row>
    <row r="22" ht="64" customHeight="1">
      <c r="A22" s="24">
        <f>'Handover Register'!A12</f>
        <v/>
      </c>
      <c r="B22" s="24">
        <f>'Handover Register'!C12</f>
        <v/>
      </c>
      <c r="C22" s="24">
        <f>'Handover Register'!E12</f>
        <v/>
      </c>
      <c r="D22" s="24">
        <f>IF('Handover Register'!D12=Yes,REQUIRED — script baseline,IF('Handover Register'!D{reg_row}=Confirm,CONFIRM — authority/permit-specific,NOT APPLICABLE unless added))</f>
        <v/>
      </c>
      <c r="E22" s="24" t="inlineStr">
        <is>
          <t>☐ Verified  ☐ Pending  ☐ Hold  ☐ N/A</t>
        </is>
      </c>
      <c r="F22" s="24">
        <f>'Handover Register'!N12</f>
        <v/>
      </c>
      <c r="G22" s="24" t="inlineStr"/>
    </row>
    <row r="23" ht="64" customHeight="1">
      <c r="A23" s="24">
        <f>'Handover Register'!A13</f>
        <v/>
      </c>
      <c r="B23" s="24">
        <f>'Handover Register'!C13</f>
        <v/>
      </c>
      <c r="C23" s="24">
        <f>'Handover Register'!E13</f>
        <v/>
      </c>
      <c r="D23" s="24">
        <f>IF('Handover Register'!D13=Yes,REQUIRED — script baseline,IF('Handover Register'!D{reg_row}=Confirm,CONFIRM — authority/permit-specific,NOT APPLICABLE unless added))</f>
        <v/>
      </c>
      <c r="E23" s="24" t="inlineStr">
        <is>
          <t>☐ Verified  ☐ Pending  ☐ Hold  ☐ N/A</t>
        </is>
      </c>
      <c r="F23" s="24">
        <f>'Handover Register'!N13</f>
        <v/>
      </c>
      <c r="G23" s="24" t="inlineStr"/>
    </row>
    <row r="24" ht="64" customHeight="1">
      <c r="A24" s="24">
        <f>'Handover Register'!A14</f>
        <v/>
      </c>
      <c r="B24" s="24">
        <f>'Handover Register'!C14</f>
        <v/>
      </c>
      <c r="C24" s="24">
        <f>'Handover Register'!E14</f>
        <v/>
      </c>
      <c r="D24" s="24">
        <f>IF('Handover Register'!D14=Yes,REQUIRED — script baseline,IF('Handover Register'!D{reg_row}=Confirm,CONFIRM — authority/permit-specific,NOT APPLICABLE unless added))</f>
        <v/>
      </c>
      <c r="E24" s="24" t="inlineStr">
        <is>
          <t>☐ Verified  ☐ Pending  ☐ Hold  ☐ N/A</t>
        </is>
      </c>
      <c r="F24" s="24">
        <f>'Handover Register'!N14</f>
        <v/>
      </c>
      <c r="G24" s="24" t="inlineStr"/>
    </row>
    <row r="25" ht="64" customHeight="1">
      <c r="A25" s="24">
        <f>'Handover Register'!A15</f>
        <v/>
      </c>
      <c r="B25" s="24">
        <f>'Handover Register'!C15</f>
        <v/>
      </c>
      <c r="C25" s="24">
        <f>'Handover Register'!E15</f>
        <v/>
      </c>
      <c r="D25" s="24">
        <f>IF('Handover Register'!D15=Yes,REQUIRED — script baseline,IF('Handover Register'!D{reg_row}=Confirm,CONFIRM — authority/permit-specific,NOT APPLICABLE unless added))</f>
        <v/>
      </c>
      <c r="E25" s="24" t="inlineStr">
        <is>
          <t>☐ Verified  ☐ Pending  ☐ Hold  ☐ N/A</t>
        </is>
      </c>
      <c r="F25" s="24">
        <f>'Handover Register'!N15</f>
        <v/>
      </c>
      <c r="G25" s="24" t="inlineStr"/>
    </row>
    <row r="26" ht="22" customHeight="1">
      <c r="A26" s="30" t="inlineStr">
        <is>
          <t>D. Asset, Environmental &amp; Client Handover</t>
        </is>
      </c>
    </row>
    <row r="27" ht="64" customHeight="1">
      <c r="A27" s="24">
        <f>'Handover Register'!A16</f>
        <v/>
      </c>
      <c r="B27" s="24">
        <f>'Handover Register'!C16</f>
        <v/>
      </c>
      <c r="C27" s="24">
        <f>'Handover Register'!E16</f>
        <v/>
      </c>
      <c r="D27" s="24">
        <f>IF('Handover Register'!D16=Yes,REQUIRED — script baseline,IF('Handover Register'!D{reg_row}=Confirm,CONFIRM — authority/permit-specific,NOT APPLICABLE unless added))</f>
        <v/>
      </c>
      <c r="E27" s="24" t="inlineStr">
        <is>
          <t>☐ Verified  ☐ Pending  ☐ Hold  ☐ N/A</t>
        </is>
      </c>
      <c r="F27" s="24">
        <f>'Handover Register'!N16</f>
        <v/>
      </c>
      <c r="G27" s="24" t="inlineStr"/>
    </row>
    <row r="28" ht="64" customHeight="1">
      <c r="A28" s="24">
        <f>'Handover Register'!A17</f>
        <v/>
      </c>
      <c r="B28" s="24">
        <f>'Handover Register'!C17</f>
        <v/>
      </c>
      <c r="C28" s="24">
        <f>'Handover Register'!E17</f>
        <v/>
      </c>
      <c r="D28" s="24">
        <f>IF('Handover Register'!D17=Yes,REQUIRED — script baseline,IF('Handover Register'!D{reg_row}=Confirm,CONFIRM — authority/permit-specific,NOT APPLICABLE unless added))</f>
        <v/>
      </c>
      <c r="E28" s="24" t="inlineStr">
        <is>
          <t>☐ Verified  ☐ Pending  ☐ Hold  ☐ N/A</t>
        </is>
      </c>
      <c r="F28" s="24">
        <f>'Handover Register'!N17</f>
        <v/>
      </c>
      <c r="G28" s="24" t="inlineStr"/>
    </row>
    <row r="29" ht="64" customHeight="1">
      <c r="A29" s="24">
        <f>'Handover Register'!A18</f>
        <v/>
      </c>
      <c r="B29" s="24">
        <f>'Handover Register'!C18</f>
        <v/>
      </c>
      <c r="C29" s="24">
        <f>'Handover Register'!E18</f>
        <v/>
      </c>
      <c r="D29" s="24">
        <f>IF('Handover Register'!D18=Yes,REQUIRED — script baseline,IF('Handover Register'!D{reg_row}=Confirm,CONFIRM — authority/permit-specific,NOT APPLICABLE unless added))</f>
        <v/>
      </c>
      <c r="E29" s="24" t="inlineStr">
        <is>
          <t>☐ Verified  ☐ Pending  ☐ Hold  ☐ N/A</t>
        </is>
      </c>
      <c r="F29" s="24">
        <f>'Handover Register'!N18</f>
        <v/>
      </c>
      <c r="G29" s="24" t="inlineStr"/>
    </row>
    <row r="30" ht="64" customHeight="1">
      <c r="A30" s="24">
        <f>'Handover Register'!A19</f>
        <v/>
      </c>
      <c r="B30" s="24">
        <f>'Handover Register'!C19</f>
        <v/>
      </c>
      <c r="C30" s="24">
        <f>'Handover Register'!E19</f>
        <v/>
      </c>
      <c r="D30" s="24">
        <f>IF('Handover Register'!D19=Yes,REQUIRED — script baseline,IF('Handover Register'!D{reg_row}=Confirm,CONFIRM — authority/permit-specific,NOT APPLICABLE unless added))</f>
        <v/>
      </c>
      <c r="E30" s="24" t="inlineStr">
        <is>
          <t>☐ Verified  ☐ Pending  ☐ Hold  ☐ N/A</t>
        </is>
      </c>
      <c r="F30" s="24">
        <f>'Handover Register'!N19</f>
        <v/>
      </c>
      <c r="G30" s="24" t="inlineStr"/>
    </row>
    <row r="31" ht="64" customHeight="1">
      <c r="A31" s="24">
        <f>'Handover Register'!A20</f>
        <v/>
      </c>
      <c r="B31" s="24">
        <f>'Handover Register'!C20</f>
        <v/>
      </c>
      <c r="C31" s="24">
        <f>'Handover Register'!E20</f>
        <v/>
      </c>
      <c r="D31" s="24">
        <f>IF('Handover Register'!D20=Yes,REQUIRED — script baseline,IF('Handover Register'!D{reg_row}=Confirm,CONFIRM — authority/permit-specific,NOT APPLICABLE unless added))</f>
        <v/>
      </c>
      <c r="E31" s="24" t="inlineStr">
        <is>
          <t>☐ Verified  ☐ Pending  ☐ Hold  ☐ N/A</t>
        </is>
      </c>
      <c r="F31" s="24">
        <f>'Handover Register'!N20</f>
        <v/>
      </c>
      <c r="G31" s="24" t="inlineStr"/>
    </row>
    <row r="32" ht="64" customHeight="1">
      <c r="A32" s="24">
        <f>'Handover Register'!A21</f>
        <v/>
      </c>
      <c r="B32" s="24">
        <f>'Handover Register'!C21</f>
        <v/>
      </c>
      <c r="C32" s="24">
        <f>'Handover Register'!E21</f>
        <v/>
      </c>
      <c r="D32" s="24">
        <f>IF('Handover Register'!D21=Yes,REQUIRED — script baseline,IF('Handover Register'!D{reg_row}=Confirm,CONFIRM — authority/permit-specific,NOT APPLICABLE unless added))</f>
        <v/>
      </c>
      <c r="E32" s="24" t="inlineStr">
        <is>
          <t>☐ Verified  ☐ Pending  ☐ Hold  ☐ N/A</t>
        </is>
      </c>
      <c r="F32" s="24">
        <f>'Handover Register'!N21</f>
        <v/>
      </c>
      <c r="G32" s="24" t="inlineStr"/>
    </row>
    <row r="33" ht="64" customHeight="1">
      <c r="A33" s="24">
        <f>'Handover Register'!A22</f>
        <v/>
      </c>
      <c r="B33" s="24">
        <f>'Handover Register'!C22</f>
        <v/>
      </c>
      <c r="C33" s="24">
        <f>'Handover Register'!E22</f>
        <v/>
      </c>
      <c r="D33" s="24">
        <f>IF('Handover Register'!D22=Yes,REQUIRED — script baseline,IF('Handover Register'!D{reg_row}=Confirm,CONFIRM — authority/permit-specific,NOT APPLICABLE unless added))</f>
        <v/>
      </c>
      <c r="E33" s="24" t="inlineStr">
        <is>
          <t>☐ Verified  ☐ Pending  ☐ Hold  ☐ N/A</t>
        </is>
      </c>
      <c r="F33" s="24">
        <f>'Handover Register'!N22</f>
        <v/>
      </c>
      <c r="G33" s="24" t="inlineStr"/>
    </row>
    <row r="34" ht="64" customHeight="1">
      <c r="A34" s="24">
        <f>'Handover Register'!A23</f>
        <v/>
      </c>
      <c r="B34" s="24">
        <f>'Handover Register'!C23</f>
        <v/>
      </c>
      <c r="C34" s="24">
        <f>'Handover Register'!E23</f>
        <v/>
      </c>
      <c r="D34" s="24">
        <f>IF('Handover Register'!D23=Yes,REQUIRED — script baseline,IF('Handover Register'!D{reg_row}=Confirm,CONFIRM — authority/permit-specific,NOT APPLICABLE unless added))</f>
        <v/>
      </c>
      <c r="E34" s="24" t="inlineStr">
        <is>
          <t>☐ Verified  ☐ Pending  ☐ Hold  ☐ N/A</t>
        </is>
      </c>
      <c r="F34" s="24">
        <f>'Handover Register'!N23</f>
        <v/>
      </c>
      <c r="G34" s="24" t="inlineStr"/>
    </row>
    <row r="35" ht="64" customHeight="1">
      <c r="A35" s="24">
        <f>'Handover Register'!A24</f>
        <v/>
      </c>
      <c r="B35" s="24">
        <f>'Handover Register'!C24</f>
        <v/>
      </c>
      <c r="C35" s="24">
        <f>'Handover Register'!E24</f>
        <v/>
      </c>
      <c r="D35" s="24">
        <f>IF('Handover Register'!D24=Yes,REQUIRED — script baseline,IF('Handover Register'!D{reg_row}=Confirm,CONFIRM — authority/permit-specific,NOT APPLICABLE unless added))</f>
        <v/>
      </c>
      <c r="E35" s="24" t="inlineStr">
        <is>
          <t>☐ Verified  ☐ Pending  ☐ Hold  ☐ N/A</t>
        </is>
      </c>
      <c r="F35" s="24">
        <f>'Handover Register'!N24</f>
        <v/>
      </c>
      <c r="G35" s="24" t="inlineStr"/>
    </row>
  </sheetData>
  <mergeCells count="6">
    <mergeCell ref="A14:G14"/>
    <mergeCell ref="A1:G1"/>
    <mergeCell ref="A9:G9"/>
    <mergeCell ref="A26:G26"/>
    <mergeCell ref="A2:G2"/>
    <mergeCell ref="A19:G19"/>
  </mergeCells>
  <pageMargins left="0.2" right="0.2" top="0.4" bottom="0.4" header="0.2" footer="0.2"/>
  <pageSetup orientation="landscape" fitToHeight="0" fitToWidth="1"/>
  <headerFooter>
    <oddHeader/>
    <oddFooter>&amp;C&amp;9 UAE Authority Handover Inspection Checklist — Page &amp;P of &amp;N</oddFooter>
    <evenHeader/>
    <evenFooter/>
    <firstHeader/>
    <firstFooter/>
  </headerFooter>
</worksheet>
</file>

<file path=xl/worksheets/sheet5.xml><?xml version="1.0" encoding="utf-8"?>
<worksheet xmlns="http://schemas.openxmlformats.org/spreadsheetml/2006/main">
  <sheetPr>
    <outlinePr summaryBelow="1" summaryRight="1"/>
    <pageSetUpPr fitToPage="1"/>
  </sheetPr>
  <dimension ref="A1:H21"/>
  <sheetViews>
    <sheetView showGridLines="0" workbookViewId="0">
      <pane ySplit="6" topLeftCell="A7" activePane="bottomLeft" state="frozen"/>
      <selection pane="bottomLeft" activeCell="A1" sqref="A1"/>
    </sheetView>
  </sheetViews>
  <sheetFormatPr baseColWidth="8" defaultRowHeight="15"/>
  <cols>
    <col width="10" customWidth="1" min="1" max="1"/>
    <col width="40" customWidth="1" min="2" max="2"/>
    <col width="70" customWidth="1" min="3" max="3"/>
    <col width="52" customWidth="1" min="4" max="4"/>
    <col width="10" customWidth="1" min="5" max="5"/>
    <col width="10" customWidth="1" min="6" max="6"/>
    <col width="10" customWidth="1" min="7" max="7"/>
    <col width="10" customWidth="1" min="8" max="8"/>
  </cols>
  <sheetData>
    <row r="1" ht="30" customHeight="1">
      <c r="A1" s="25" t="inlineStr">
        <is>
          <t>SOURCES, SCOPE AND IMPLEMENTATION NOTES</t>
        </is>
      </c>
    </row>
    <row r="3">
      <c r="A3" s="22" t="inlineStr">
        <is>
          <t>This workbook is a script-derived project-control template, not a universal statutory schedule for every UAE authority. The video explicitly requires each project to verify its location-specific authority route. “Confirm” rows become mandatory only when required by the project authority register, building permit, development-zone rules, specialist authority, utility, or contract. Do not submit, declare, or rely on this template in place of an actual authority certificate, NOC, inspection outcome, or professional advice.</t>
        </is>
      </c>
    </row>
    <row r="4"/>
    <row r="5"/>
    <row r="7">
      <c r="A7" s="31" t="inlineStr">
        <is>
          <t>Ref</t>
        </is>
      </c>
      <c r="B7" s="31" t="inlineStr">
        <is>
          <t>Official / Source Document</t>
        </is>
      </c>
      <c r="C7" s="31" t="inlineStr">
        <is>
          <t>URL</t>
        </is>
      </c>
      <c r="D7" s="31" t="inlineStr">
        <is>
          <t>Use in this Pack</t>
        </is>
      </c>
    </row>
    <row r="8" ht="48" customHeight="1">
      <c r="A8" s="24" t="inlineStr">
        <is>
          <t>[1]</t>
        </is>
      </c>
      <c r="B8" s="24" t="inlineStr">
        <is>
          <t>MOHRE Occupational Health and Safety Guidance</t>
        </is>
      </c>
      <c r="C8" s="32" t="inlineStr">
        <is>
          <t>https://mohre.gov.ae/en/guidance-and-awareness-portal-new/occupational-health-and-safety</t>
        </is>
      </c>
      <c r="D8" s="24" t="inlineStr">
        <is>
          <t>Federal OSH evidence lifecycle; records, inspection and contractor controls.</t>
        </is>
      </c>
    </row>
    <row r="9" ht="48" customHeight="1">
      <c r="A9" s="24" t="inlineStr">
        <is>
          <t>[2]</t>
        </is>
      </c>
      <c r="B9" s="24" t="inlineStr">
        <is>
          <t>MOHRE Administrative Decision No. 19 of 2023</t>
        </is>
      </c>
      <c r="C9" s="32" t="inlineStr">
        <is>
          <t>https://mohre.gov.ae/assets/download/6786916a/administrative-decision-no-19-of-2023-relating-to-occupational-safety-and-health-and-labour.aspx</t>
        </is>
      </c>
      <c r="D9" s="24" t="inlineStr">
        <is>
          <t>OSH programme, emergency, training, equipment inspection and continual-improvement baseline.</t>
        </is>
      </c>
    </row>
    <row r="10" ht="48" customHeight="1">
      <c r="A10" s="24" t="inlineStr">
        <is>
          <t>[3]</t>
        </is>
      </c>
      <c r="B10" s="24" t="inlineStr">
        <is>
          <t>Abu Dhabi DMT Building Occupancy and Legalisation Certificate Programme</t>
        </is>
      </c>
      <c r="C10" s="32" t="inlineStr">
        <is>
          <t>https://www.mediaoffice.abudhabi/en/infrastructure/department-of-municipalities-and-transport-launches-building-occupancy-and-legalisation-certificate-programme/</t>
        </is>
      </c>
      <c r="D10" s="24" t="inlineStr">
        <is>
          <t>Abu Dhabi occupancy/legalisation track and cited essential standards.</t>
        </is>
      </c>
    </row>
    <row r="11" ht="48" customHeight="1">
      <c r="A11" s="24" t="inlineStr">
        <is>
          <t>[4]</t>
        </is>
      </c>
      <c r="B11" s="24" t="inlineStr">
        <is>
          <t>Dubai Municipality Building Permit Steps</t>
        </is>
      </c>
      <c r="C11" s="32" t="inlineStr">
        <is>
          <t>https://www.dm.gov.ae/municipality-business/building-permit-steps/</t>
        </is>
      </c>
      <c r="D11" s="24" t="inlineStr">
        <is>
          <t>Dubai building-control pathway; verify the current project completion route.</t>
        </is>
      </c>
    </row>
    <row r="12" ht="48" customHeight="1">
      <c r="A12" s="24" t="inlineStr">
        <is>
          <t>[5]</t>
        </is>
      </c>
      <c r="B12" s="24" t="inlineStr">
        <is>
          <t>Build in Dubai — Issue Building Completion Certificate, Service 189</t>
        </is>
      </c>
      <c r="C12" s="32" t="inlineStr">
        <is>
          <t>https://buildindubai.gov.ae/service/189</t>
        </is>
      </c>
      <c r="D12" s="24" t="inlineStr">
        <is>
          <t>Official service result identifies building completion certificate and Civil Defence completion certificate; verify live service prerequisites.</t>
        </is>
      </c>
    </row>
    <row r="13" ht="48" customHeight="1">
      <c r="A13" s="24" t="inlineStr">
        <is>
          <t>[6]</t>
        </is>
      </c>
      <c r="B13" s="24" t="inlineStr">
        <is>
          <t>Abu Dhabi DMT Guidelines for Developing HSE Plan for Building and Construction Sector</t>
        </is>
      </c>
      <c r="C13" s="32" t="inlineStr">
        <is>
          <t>https://www.dmt.gov.ae/adm/-/media/Project/DMT/ADM/E-Library/Guidlines-for-developing-EHS-plan---English.pdf</t>
        </is>
      </c>
      <c r="D13" s="24" t="inlineStr">
        <is>
          <t>HSE evidence and construction closeout governance.</t>
        </is>
      </c>
    </row>
    <row r="14" ht="48" customHeight="1">
      <c r="A14" s="24" t="inlineStr">
        <is>
          <t>[7]</t>
        </is>
      </c>
      <c r="B14" s="24" t="inlineStr">
        <is>
          <t>Site Safety UAE training video narration script</t>
        </is>
      </c>
      <c r="C14" s="24" t="inlineStr">
        <is>
          <t>Internal project file: video_narration_segments.md</t>
        </is>
      </c>
      <c r="D14" s="24" t="inlineStr">
        <is>
          <t>Source of the extracted milestones and handover gates.</t>
        </is>
      </c>
    </row>
    <row r="17">
      <c r="A17" s="33" t="inlineStr">
        <is>
          <t>Decision hierarchy</t>
        </is>
      </c>
    </row>
    <row r="18">
      <c r="A18" s="34" t="inlineStr">
        <is>
          <t>1. Active authority / municipal / Civil Defence condition or issued permit.</t>
        </is>
      </c>
    </row>
    <row r="19">
      <c r="A19" s="35" t="inlineStr">
        <is>
          <t>2. Development-zone, master-developer, utility or asset-owner requirements.</t>
        </is>
      </c>
    </row>
    <row r="20">
      <c r="A20" s="34" t="inlineStr">
        <is>
          <t>3. Approved drawings, technical specifications, consultant instructions and client contract.</t>
        </is>
      </c>
    </row>
    <row r="21">
      <c r="A21" s="35" t="inlineStr">
        <is>
          <t>4. This training-script extraction and workbook dashboard as the management control layer.</t>
        </is>
      </c>
    </row>
  </sheetData>
  <mergeCells count="7">
    <mergeCell ref="A18:H18"/>
    <mergeCell ref="A21:H21"/>
    <mergeCell ref="A3:H5"/>
    <mergeCell ref="A20:H20"/>
    <mergeCell ref="A19:H19"/>
    <mergeCell ref="A1:H1"/>
    <mergeCell ref="A17:H17"/>
  </mergeCells>
  <hyperlinks>
    <hyperlink xmlns:r="http://schemas.openxmlformats.org/officeDocument/2006/relationships" ref="C8" r:id="rId1"/>
    <hyperlink xmlns:r="http://schemas.openxmlformats.org/officeDocument/2006/relationships" ref="C9" r:id="rId2"/>
    <hyperlink xmlns:r="http://schemas.openxmlformats.org/officeDocument/2006/relationships" ref="C10" r:id="rId3"/>
    <hyperlink xmlns:r="http://schemas.openxmlformats.org/officeDocument/2006/relationships" ref="C11" r:id="rId4"/>
    <hyperlink xmlns:r="http://schemas.openxmlformats.org/officeDocument/2006/relationships" ref="C12" r:id="rId5"/>
    <hyperlink xmlns:r="http://schemas.openxmlformats.org/officeDocument/2006/relationships" ref="C13" r:id="rId6"/>
  </hyperlink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sheetData>
    <row r="1">
      <c r="A1" t="inlineStr">
        <is>
          <t>Pending Confirmation</t>
        </is>
      </c>
      <c r="B1" t="inlineStr">
        <is>
          <t>Yes</t>
        </is>
      </c>
      <c r="C1" t="inlineStr">
        <is>
          <t>Green</t>
        </is>
      </c>
    </row>
    <row r="2">
      <c r="A2" t="inlineStr">
        <is>
          <t>Not Started</t>
        </is>
      </c>
      <c r="B2" t="inlineStr">
        <is>
          <t>Confirm</t>
        </is>
      </c>
      <c r="C2" t="inlineStr">
        <is>
          <t>Amber</t>
        </is>
      </c>
    </row>
    <row r="3">
      <c r="A3" t="inlineStr">
        <is>
          <t>In Preparation</t>
        </is>
      </c>
      <c r="B3" t="inlineStr">
        <is>
          <t>No</t>
        </is>
      </c>
      <c r="C3" t="inlineStr">
        <is>
          <t>Red</t>
        </is>
      </c>
    </row>
    <row r="4">
      <c r="A4" t="inlineStr">
        <is>
          <t>Submitted</t>
        </is>
      </c>
      <c r="C4" t="inlineStr">
        <is>
          <t>Grey</t>
        </is>
      </c>
    </row>
    <row r="5">
      <c r="A5" t="inlineStr">
        <is>
          <t>In Review</t>
        </is>
      </c>
    </row>
    <row r="6">
      <c r="A6" t="inlineStr">
        <is>
          <t>Verified</t>
        </is>
      </c>
    </row>
    <row r="7">
      <c r="A7" t="inlineStr">
        <is>
          <t>Expired / Superseded</t>
        </is>
      </c>
    </row>
    <row r="8">
      <c r="A8" t="inlineStr">
        <is>
          <t>On Hold</t>
        </is>
      </c>
    </row>
    <row r="9">
      <c r="A9" t="inlineStr">
        <is>
          <t>Not Applicable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2026-08-10T03:39:12Z</dcterms:created>
  <dcterms:modified xmlns:dcterms="http://purl.org/dc/terms/" xmlns:xsi="http://www.w3.org/2001/XMLSchema-instance" xsi:type="dcterms:W3CDTF">2026-08-10T03:39:12Z</dcterms:modified>
</cp:coreProperties>
</file>